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<sst xmlns="http://schemas.openxmlformats.org/spreadsheetml/2006/main" count="918" uniqueCount="511">
  <si>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</si>
  <si>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</si>
  <si>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</si>
  <si>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</si>
  <si>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</si>
  <si>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</si>
  <si>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</si>
  <si>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</si>
  <si>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</si>
  <si>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</si>
  <si>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</si>
  <si>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</si>
  <si>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</si>
  <si>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</si>
  <si>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</si>
  <si>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</si>
  <si>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</si>
  <si>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</si>
  <si>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по оценке освещенности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</si>
  <si>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</si>
  <si>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</si>
  <si>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</si>
  <si>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</si>
  <si>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</si>
  <si>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</si>
  <si>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</si>
  <si>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</si>
  <si>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</si>
  <si>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</si>
  <si>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</si>
  <si>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</si>
  <si>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</si>
  <si>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</si>
  <si>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</si>
  <si>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</si>
  <si>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</si>
  <si>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</si>
  <si>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</si>
  <si>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</si>
  <si>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</si>
  <si>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</si>
  <si>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</si>
  <si>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</si>
  <si>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</si>
  <si>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</si>
  <si>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951 0501 9990097010 000 </t>
  </si>
  <si>
    <t xml:space="preserve">951 0501 9990097010 412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</si>
  <si>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</si>
  <si>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</si>
  <si>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</si>
  <si>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</si>
  <si>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</si>
  <si>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</si>
  <si>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</si>
  <si>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</si>
  <si>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</si>
  <si>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</si>
  <si>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</si>
  <si>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</si>
  <si>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</si>
  <si>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</si>
  <si>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</si>
  <si>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</si>
  <si>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</si>
  <si>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</si>
  <si>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</si>
  <si>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</si>
  <si>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</si>
  <si>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</si>
  <si>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</si>
  <si>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</si>
  <si>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</si>
  <si>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</si>
  <si>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</si>
  <si>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</si>
  <si>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951 0503 9910071180 000 </t>
  </si>
  <si>
    <t xml:space="preserve">951 0503 9910071180 244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</si>
  <si>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</si>
  <si>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</si>
  <si>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</si>
  <si>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</si>
  <si>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</si>
  <si>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</si>
  <si>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</si>
  <si>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</si>
  <si>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</si>
  <si>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</si>
  <si>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</si>
  <si>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</si>
  <si>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культурно-массовых мероприятий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</si>
  <si>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951 0801 0510085110 000 </t>
  </si>
  <si>
    <t>Субсидии бюджетным учреждениям на иные цели</t>
  </si>
  <si>
    <t xml:space="preserve">951 0801 0510085110 612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</si>
  <si>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</si>
  <si>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</si>
  <si>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</si>
  <si>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</si>
  <si>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</si>
  <si>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</si>
  <si>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</si>
  <si>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</si>
  <si>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</si>
  <si>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951 0801 9990097010 612 </t>
  </si>
  <si>
    <t xml:space="preserve">951 0801 9990098010 000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</si>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</sst>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81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9" fontId="3" fillId="0" borderId="46" xfId="0" applyNumberFormat="1" applyFont="1" applyBorder="1" applyAlignment="1" applyProtection="1">
      <alignment horizontal="center"/>
      <protection/>
    </xf>
    <xf numFmtId="4" fontId="3" fillId="0" borderId="47" xfId="0" applyNumberFormat="1" applyFont="1" applyBorder="1" applyAlignment="1" applyProtection="1">
      <alignment horizontal="right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38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22" fillId="0" borderId="47" xfId="0" applyNumberFormat="1" applyFont="1" applyBorder="1" applyAlignment="1" applyProtection="1">
      <alignment horizontal="center" wrapText="1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45" xfId="0" applyNumberFormat="1" applyFont="1" applyBorder="1" applyAlignment="1" applyProtection="1">
      <alignment horizontal="center" wrapText="1"/>
      <protection/>
    </xf>
    <xf numFmtId="49" fontId="3" fillId="0" borderId="47" xfId="0" applyNumberFormat="1" applyFont="1" applyBorder="1" applyAlignment="1" applyProtection="1">
      <alignment horizontal="center" wrapText="1"/>
      <protection/>
    </xf>
    <xf numFmtId="4" fontId="22" fillId="0" borderId="47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189</v>
      </c>
      <c r="B2" s="108"/>
      <c r="C2" s="108"/>
      <c r="D2" s="108"/>
      <c r="E2" s="3"/>
      <c r="F2" s="4" t="s">
        <v>190</v>
      </c>
    </row>
    <row r="3" spans="1:6" ht="12.75">
      <c r="A3" s="5"/>
      <c r="B3" s="5"/>
      <c r="C3" s="5"/>
      <c r="D3" s="5"/>
      <c r="E3" s="6" t="s">
        <v>191</v>
      </c>
      <c r="F3" s="7" t="s">
        <v>192</v>
      </c>
    </row>
    <row r="4" spans="1:6" ht="12.75">
      <c r="A4" s="115" t="s">
        <v>194</v>
      </c>
      <c r="B4" s="115"/>
      <c r="C4" s="115"/>
      <c r="D4" s="115"/>
      <c r="E4" s="3" t="s">
        <v>193</v>
      </c>
      <c r="F4" s="8" t="s">
        <v>195</v>
      </c>
    </row>
    <row r="5" spans="1:6" ht="12.75">
      <c r="A5" s="115" t="s">
        <v>196</v>
      </c>
      <c r="B5" s="115"/>
      <c r="C5" s="115"/>
      <c r="D5" s="115"/>
      <c r="E5" s="3" t="s">
        <v>196</v>
      </c>
      <c r="F5" s="8" t="s">
        <v>197</v>
      </c>
    </row>
    <row r="6" spans="1:6" ht="12.75">
      <c r="A6" s="9"/>
      <c r="B6" s="9"/>
      <c r="C6" s="9"/>
      <c r="D6" s="9"/>
      <c r="E6" s="3" t="s">
        <v>198</v>
      </c>
      <c r="F6" s="10" t="s">
        <v>209</v>
      </c>
    </row>
    <row r="7" spans="1:6" ht="12.75">
      <c r="A7" s="11" t="s">
        <v>199</v>
      </c>
      <c r="B7" s="105" t="s">
        <v>205</v>
      </c>
      <c r="C7" s="106"/>
      <c r="D7" s="106"/>
      <c r="E7" s="3" t="s">
        <v>200</v>
      </c>
      <c r="F7" s="10" t="s">
        <v>210</v>
      </c>
    </row>
    <row r="8" spans="1:6" ht="12.75">
      <c r="A8" s="11" t="s">
        <v>201</v>
      </c>
      <c r="B8" s="107" t="s">
        <v>206</v>
      </c>
      <c r="C8" s="107"/>
      <c r="D8" s="107"/>
      <c r="E8" s="3" t="s">
        <v>202</v>
      </c>
      <c r="F8" s="12" t="s">
        <v>211</v>
      </c>
    </row>
    <row r="9" spans="1:6" ht="12.75">
      <c r="A9" s="11" t="s">
        <v>207</v>
      </c>
      <c r="B9" s="11"/>
      <c r="C9" s="11"/>
      <c r="D9" s="13"/>
      <c r="E9" s="3"/>
      <c r="F9" s="14"/>
    </row>
    <row r="10" spans="1:6" ht="12.75">
      <c r="A10" s="11" t="s">
        <v>208</v>
      </c>
      <c r="B10" s="11"/>
      <c r="C10" s="15"/>
      <c r="D10" s="13"/>
      <c r="E10" s="3" t="s">
        <v>203</v>
      </c>
      <c r="F10" s="16" t="s">
        <v>204</v>
      </c>
    </row>
    <row r="11" spans="1:6" ht="20.25" customHeight="1">
      <c r="A11" s="108" t="s">
        <v>212</v>
      </c>
      <c r="B11" s="108"/>
      <c r="C11" s="108"/>
      <c r="D11" s="108"/>
      <c r="E11" s="1"/>
      <c r="F11" s="17"/>
    </row>
    <row r="12" spans="1:6" ht="3.75" customHeight="1">
      <c r="A12" s="112" t="s">
        <v>213</v>
      </c>
      <c r="B12" s="109" t="s">
        <v>214</v>
      </c>
      <c r="C12" s="109" t="s">
        <v>215</v>
      </c>
      <c r="D12" s="102" t="s">
        <v>216</v>
      </c>
      <c r="E12" s="102" t="s">
        <v>217</v>
      </c>
      <c r="F12" s="99" t="s">
        <v>218</v>
      </c>
    </row>
    <row r="13" spans="1:6" ht="3" customHeight="1">
      <c r="A13" s="113"/>
      <c r="B13" s="110"/>
      <c r="C13" s="110"/>
      <c r="D13" s="103"/>
      <c r="E13" s="103"/>
      <c r="F13" s="100"/>
    </row>
    <row r="14" spans="1:6" ht="3" customHeight="1">
      <c r="A14" s="113"/>
      <c r="B14" s="110"/>
      <c r="C14" s="110"/>
      <c r="D14" s="103"/>
      <c r="E14" s="103"/>
      <c r="F14" s="100"/>
    </row>
    <row r="15" spans="1:6" ht="3" customHeight="1">
      <c r="A15" s="113"/>
      <c r="B15" s="110"/>
      <c r="C15" s="110"/>
      <c r="D15" s="103"/>
      <c r="E15" s="103"/>
      <c r="F15" s="100"/>
    </row>
    <row r="16" spans="1:6" ht="3" customHeight="1">
      <c r="A16" s="113"/>
      <c r="B16" s="110"/>
      <c r="C16" s="110"/>
      <c r="D16" s="103"/>
      <c r="E16" s="103"/>
      <c r="F16" s="100"/>
    </row>
    <row r="17" spans="1:6" ht="3" customHeight="1">
      <c r="A17" s="113"/>
      <c r="B17" s="110"/>
      <c r="C17" s="110"/>
      <c r="D17" s="103"/>
      <c r="E17" s="103"/>
      <c r="F17" s="100"/>
    </row>
    <row r="18" spans="1:6" ht="23.25" customHeight="1">
      <c r="A18" s="114"/>
      <c r="B18" s="111"/>
      <c r="C18" s="111"/>
      <c r="D18" s="104"/>
      <c r="E18" s="104"/>
      <c r="F18" s="101"/>
    </row>
    <row r="19" spans="1:6" ht="12" customHeight="1">
      <c r="A19" s="18">
        <v>1</v>
      </c>
      <c r="B19" s="19">
        <v>2</v>
      </c>
      <c r="C19" s="20">
        <v>3</v>
      </c>
      <c r="D19" s="21" t="s">
        <v>219</v>
      </c>
      <c r="E19" s="22" t="s">
        <v>220</v>
      </c>
      <c r="F19" s="23" t="s">
        <v>221</v>
      </c>
    </row>
    <row r="20" spans="1:6" ht="12.75">
      <c r="A20" s="24" t="s">
        <v>222</v>
      </c>
      <c r="B20" s="25" t="s">
        <v>223</v>
      </c>
      <c r="C20" s="76" t="s">
        <v>224</v>
      </c>
      <c r="D20" s="77">
        <v>63548700</v>
      </c>
      <c r="E20" s="80">
        <v>11483530.27</v>
      </c>
      <c r="F20" s="77">
        <f>IF(OR(D20="-",IF(E20="-",0,E20)&gt;=IF(D20="-",0,D20)),"-",IF(D20="-",0,D20)-IF(E20="-",0,E20))</f>
        <v>52065169.730000004</v>
      </c>
    </row>
    <row r="21" spans="1:6" ht="12.75">
      <c r="A21" s="26" t="s">
        <v>225</v>
      </c>
      <c r="B21" s="27"/>
      <c r="C21" s="81"/>
      <c r="D21" s="82"/>
      <c r="E21" s="82"/>
      <c r="F21" s="83"/>
    </row>
    <row r="22" spans="1:6" ht="12.75">
      <c r="A22" s="28" t="s">
        <v>226</v>
      </c>
      <c r="B22" s="29" t="s">
        <v>223</v>
      </c>
      <c r="C22" s="84" t="s">
        <v>227</v>
      </c>
      <c r="D22" s="85">
        <v>3923500</v>
      </c>
      <c r="E22" s="85">
        <v>1521129.27</v>
      </c>
      <c r="F22" s="86">
        <f aca="true" t="shared" si="0" ref="F22:F53">IF(OR(D22="-",IF(E22="-",0,E22)&gt;=IF(D22="-",0,D22)),"-",IF(D22="-",0,D22)-IF(E22="-",0,E22))</f>
        <v>2402370.73</v>
      </c>
    </row>
    <row r="23" spans="1:6" ht="12.75">
      <c r="A23" s="28" t="s">
        <v>228</v>
      </c>
      <c r="B23" s="29" t="s">
        <v>223</v>
      </c>
      <c r="C23" s="84" t="s">
        <v>229</v>
      </c>
      <c r="D23" s="85">
        <v>865600</v>
      </c>
      <c r="E23" s="85">
        <v>547393.49</v>
      </c>
      <c r="F23" s="86">
        <f t="shared" si="0"/>
        <v>318206.51</v>
      </c>
    </row>
    <row r="24" spans="1:6" ht="12.75">
      <c r="A24" s="28" t="s">
        <v>230</v>
      </c>
      <c r="B24" s="29" t="s">
        <v>223</v>
      </c>
      <c r="C24" s="84" t="s">
        <v>231</v>
      </c>
      <c r="D24" s="85">
        <v>865600</v>
      </c>
      <c r="E24" s="85">
        <v>547393.49</v>
      </c>
      <c r="F24" s="86">
        <f t="shared" si="0"/>
        <v>318206.51</v>
      </c>
    </row>
    <row r="25" spans="1:6" ht="67.5">
      <c r="A25" s="28" t="s">
        <v>232</v>
      </c>
      <c r="B25" s="29" t="s">
        <v>223</v>
      </c>
      <c r="C25" s="84" t="s">
        <v>233</v>
      </c>
      <c r="D25" s="85">
        <v>865600</v>
      </c>
      <c r="E25" s="85">
        <v>532491.82</v>
      </c>
      <c r="F25" s="86">
        <f t="shared" si="0"/>
        <v>333108.18000000005</v>
      </c>
    </row>
    <row r="26" spans="1:6" ht="90">
      <c r="A26" s="30" t="s">
        <v>234</v>
      </c>
      <c r="B26" s="29" t="s">
        <v>223</v>
      </c>
      <c r="C26" s="84" t="s">
        <v>235</v>
      </c>
      <c r="D26" s="85" t="s">
        <v>236</v>
      </c>
      <c r="E26" s="85">
        <v>531054.39</v>
      </c>
      <c r="F26" s="86" t="str">
        <f t="shared" si="0"/>
        <v>-</v>
      </c>
    </row>
    <row r="27" spans="1:6" ht="67.5">
      <c r="A27" s="30" t="s">
        <v>237</v>
      </c>
      <c r="B27" s="29" t="s">
        <v>223</v>
      </c>
      <c r="C27" s="84" t="s">
        <v>238</v>
      </c>
      <c r="D27" s="85" t="s">
        <v>236</v>
      </c>
      <c r="E27" s="85">
        <v>215.41</v>
      </c>
      <c r="F27" s="86" t="str">
        <f t="shared" si="0"/>
        <v>-</v>
      </c>
    </row>
    <row r="28" spans="1:6" ht="90">
      <c r="A28" s="30" t="s">
        <v>239</v>
      </c>
      <c r="B28" s="29" t="s">
        <v>223</v>
      </c>
      <c r="C28" s="84" t="s">
        <v>240</v>
      </c>
      <c r="D28" s="85" t="s">
        <v>236</v>
      </c>
      <c r="E28" s="85">
        <v>1222.02</v>
      </c>
      <c r="F28" s="86" t="str">
        <f t="shared" si="0"/>
        <v>-</v>
      </c>
    </row>
    <row r="29" spans="1:6" ht="101.25">
      <c r="A29" s="30" t="s">
        <v>241</v>
      </c>
      <c r="B29" s="29" t="s">
        <v>223</v>
      </c>
      <c r="C29" s="84" t="s">
        <v>242</v>
      </c>
      <c r="D29" s="85" t="s">
        <v>236</v>
      </c>
      <c r="E29" s="85">
        <v>1613.94</v>
      </c>
      <c r="F29" s="86" t="str">
        <f t="shared" si="0"/>
        <v>-</v>
      </c>
    </row>
    <row r="30" spans="1:6" ht="123.75">
      <c r="A30" s="30" t="s">
        <v>243</v>
      </c>
      <c r="B30" s="29" t="s">
        <v>223</v>
      </c>
      <c r="C30" s="84" t="s">
        <v>244</v>
      </c>
      <c r="D30" s="85" t="s">
        <v>236</v>
      </c>
      <c r="E30" s="85">
        <v>1613.94</v>
      </c>
      <c r="F30" s="86" t="str">
        <f t="shared" si="0"/>
        <v>-</v>
      </c>
    </row>
    <row r="31" spans="1:6" ht="33.75">
      <c r="A31" s="28" t="s">
        <v>245</v>
      </c>
      <c r="B31" s="29" t="s">
        <v>223</v>
      </c>
      <c r="C31" s="84" t="s">
        <v>246</v>
      </c>
      <c r="D31" s="85" t="s">
        <v>236</v>
      </c>
      <c r="E31" s="85">
        <v>13287.73</v>
      </c>
      <c r="F31" s="86" t="str">
        <f t="shared" si="0"/>
        <v>-</v>
      </c>
    </row>
    <row r="32" spans="1:6" ht="67.5">
      <c r="A32" s="28" t="s">
        <v>247</v>
      </c>
      <c r="B32" s="29" t="s">
        <v>223</v>
      </c>
      <c r="C32" s="84" t="s">
        <v>248</v>
      </c>
      <c r="D32" s="85" t="s">
        <v>236</v>
      </c>
      <c r="E32" s="85">
        <v>13144.65</v>
      </c>
      <c r="F32" s="86" t="str">
        <f t="shared" si="0"/>
        <v>-</v>
      </c>
    </row>
    <row r="33" spans="1:6" ht="45">
      <c r="A33" s="28" t="s">
        <v>249</v>
      </c>
      <c r="B33" s="29" t="s">
        <v>223</v>
      </c>
      <c r="C33" s="84" t="s">
        <v>250</v>
      </c>
      <c r="D33" s="85" t="s">
        <v>236</v>
      </c>
      <c r="E33" s="85">
        <v>139.33</v>
      </c>
      <c r="F33" s="86" t="str">
        <f t="shared" si="0"/>
        <v>-</v>
      </c>
    </row>
    <row r="34" spans="1:6" ht="67.5">
      <c r="A34" s="28" t="s">
        <v>251</v>
      </c>
      <c r="B34" s="29" t="s">
        <v>223</v>
      </c>
      <c r="C34" s="84" t="s">
        <v>252</v>
      </c>
      <c r="D34" s="85" t="s">
        <v>236</v>
      </c>
      <c r="E34" s="85">
        <v>3.75</v>
      </c>
      <c r="F34" s="86" t="str">
        <f t="shared" si="0"/>
        <v>-</v>
      </c>
    </row>
    <row r="35" spans="1:6" ht="12.75">
      <c r="A35" s="28" t="s">
        <v>253</v>
      </c>
      <c r="B35" s="29" t="s">
        <v>223</v>
      </c>
      <c r="C35" s="84" t="s">
        <v>254</v>
      </c>
      <c r="D35" s="85">
        <v>216000</v>
      </c>
      <c r="E35" s="85">
        <v>56247.48</v>
      </c>
      <c r="F35" s="86">
        <f t="shared" si="0"/>
        <v>159752.52</v>
      </c>
    </row>
    <row r="36" spans="1:6" ht="12.75">
      <c r="A36" s="28" t="s">
        <v>255</v>
      </c>
      <c r="B36" s="29" t="s">
        <v>223</v>
      </c>
      <c r="C36" s="84" t="s">
        <v>256</v>
      </c>
      <c r="D36" s="85">
        <v>216000</v>
      </c>
      <c r="E36" s="85">
        <v>56247.48</v>
      </c>
      <c r="F36" s="86">
        <f t="shared" si="0"/>
        <v>159752.52</v>
      </c>
    </row>
    <row r="37" spans="1:6" ht="12.75">
      <c r="A37" s="28" t="s">
        <v>255</v>
      </c>
      <c r="B37" s="29" t="s">
        <v>223</v>
      </c>
      <c r="C37" s="84" t="s">
        <v>257</v>
      </c>
      <c r="D37" s="85">
        <v>216000</v>
      </c>
      <c r="E37" s="85">
        <v>56247.48</v>
      </c>
      <c r="F37" s="86">
        <f t="shared" si="0"/>
        <v>159752.52</v>
      </c>
    </row>
    <row r="38" spans="1:6" ht="45">
      <c r="A38" s="28" t="s">
        <v>258</v>
      </c>
      <c r="B38" s="29" t="s">
        <v>223</v>
      </c>
      <c r="C38" s="84" t="s">
        <v>259</v>
      </c>
      <c r="D38" s="85" t="s">
        <v>236</v>
      </c>
      <c r="E38" s="85">
        <v>56241.6</v>
      </c>
      <c r="F38" s="86" t="str">
        <f t="shared" si="0"/>
        <v>-</v>
      </c>
    </row>
    <row r="39" spans="1:6" ht="22.5">
      <c r="A39" s="28" t="s">
        <v>260</v>
      </c>
      <c r="B39" s="29" t="s">
        <v>223</v>
      </c>
      <c r="C39" s="84" t="s">
        <v>261</v>
      </c>
      <c r="D39" s="85" t="s">
        <v>236</v>
      </c>
      <c r="E39" s="85">
        <v>5.88</v>
      </c>
      <c r="F39" s="86" t="str">
        <f t="shared" si="0"/>
        <v>-</v>
      </c>
    </row>
    <row r="40" spans="1:6" ht="12.75">
      <c r="A40" s="28" t="s">
        <v>262</v>
      </c>
      <c r="B40" s="29" t="s">
        <v>223</v>
      </c>
      <c r="C40" s="84" t="s">
        <v>263</v>
      </c>
      <c r="D40" s="85">
        <v>2267800</v>
      </c>
      <c r="E40" s="85">
        <v>628185.58</v>
      </c>
      <c r="F40" s="86">
        <f t="shared" si="0"/>
        <v>1639614.42</v>
      </c>
    </row>
    <row r="41" spans="1:6" ht="12.75">
      <c r="A41" s="28" t="s">
        <v>264</v>
      </c>
      <c r="B41" s="29" t="s">
        <v>223</v>
      </c>
      <c r="C41" s="84" t="s">
        <v>265</v>
      </c>
      <c r="D41" s="85">
        <v>250000</v>
      </c>
      <c r="E41" s="85">
        <v>13658.6</v>
      </c>
      <c r="F41" s="86">
        <f t="shared" si="0"/>
        <v>236341.4</v>
      </c>
    </row>
    <row r="42" spans="1:6" ht="33.75">
      <c r="A42" s="28" t="s">
        <v>266</v>
      </c>
      <c r="B42" s="29" t="s">
        <v>223</v>
      </c>
      <c r="C42" s="84" t="s">
        <v>267</v>
      </c>
      <c r="D42" s="85">
        <v>250000</v>
      </c>
      <c r="E42" s="85">
        <v>13658.6</v>
      </c>
      <c r="F42" s="86">
        <f t="shared" si="0"/>
        <v>236341.4</v>
      </c>
    </row>
    <row r="43" spans="1:6" ht="67.5">
      <c r="A43" s="28" t="s">
        <v>268</v>
      </c>
      <c r="B43" s="29" t="s">
        <v>223</v>
      </c>
      <c r="C43" s="84" t="s">
        <v>269</v>
      </c>
      <c r="D43" s="85" t="s">
        <v>236</v>
      </c>
      <c r="E43" s="85">
        <v>13040.7</v>
      </c>
      <c r="F43" s="86" t="str">
        <f t="shared" si="0"/>
        <v>-</v>
      </c>
    </row>
    <row r="44" spans="1:6" ht="45">
      <c r="A44" s="28" t="s">
        <v>270</v>
      </c>
      <c r="B44" s="29" t="s">
        <v>223</v>
      </c>
      <c r="C44" s="84" t="s">
        <v>271</v>
      </c>
      <c r="D44" s="85" t="s">
        <v>236</v>
      </c>
      <c r="E44" s="85">
        <v>617.9</v>
      </c>
      <c r="F44" s="86" t="str">
        <f t="shared" si="0"/>
        <v>-</v>
      </c>
    </row>
    <row r="45" spans="1:6" ht="12.75">
      <c r="A45" s="28" t="s">
        <v>272</v>
      </c>
      <c r="B45" s="29" t="s">
        <v>223</v>
      </c>
      <c r="C45" s="84" t="s">
        <v>273</v>
      </c>
      <c r="D45" s="85">
        <v>2017800</v>
      </c>
      <c r="E45" s="85">
        <v>614526.98</v>
      </c>
      <c r="F45" s="86">
        <f t="shared" si="0"/>
        <v>1403273.02</v>
      </c>
    </row>
    <row r="46" spans="1:6" ht="12.75">
      <c r="A46" s="28" t="s">
        <v>274</v>
      </c>
      <c r="B46" s="29" t="s">
        <v>223</v>
      </c>
      <c r="C46" s="84" t="s">
        <v>275</v>
      </c>
      <c r="D46" s="85">
        <v>403100</v>
      </c>
      <c r="E46" s="85">
        <v>528709.09</v>
      </c>
      <c r="F46" s="86" t="str">
        <f t="shared" si="0"/>
        <v>-</v>
      </c>
    </row>
    <row r="47" spans="1:6" ht="33.75">
      <c r="A47" s="28" t="s">
        <v>276</v>
      </c>
      <c r="B47" s="29" t="s">
        <v>223</v>
      </c>
      <c r="C47" s="84" t="s">
        <v>277</v>
      </c>
      <c r="D47" s="85">
        <v>403100</v>
      </c>
      <c r="E47" s="85">
        <v>528709.09</v>
      </c>
      <c r="F47" s="86" t="str">
        <f t="shared" si="0"/>
        <v>-</v>
      </c>
    </row>
    <row r="48" spans="1:6" ht="56.25">
      <c r="A48" s="28" t="s">
        <v>278</v>
      </c>
      <c r="B48" s="29" t="s">
        <v>223</v>
      </c>
      <c r="C48" s="84" t="s">
        <v>279</v>
      </c>
      <c r="D48" s="85" t="s">
        <v>236</v>
      </c>
      <c r="E48" s="85">
        <v>525187.76</v>
      </c>
      <c r="F48" s="86" t="str">
        <f t="shared" si="0"/>
        <v>-</v>
      </c>
    </row>
    <row r="49" spans="1:6" ht="45">
      <c r="A49" s="28" t="s">
        <v>280</v>
      </c>
      <c r="B49" s="29" t="s">
        <v>223</v>
      </c>
      <c r="C49" s="84" t="s">
        <v>281</v>
      </c>
      <c r="D49" s="85" t="s">
        <v>236</v>
      </c>
      <c r="E49" s="85">
        <v>3521.33</v>
      </c>
      <c r="F49" s="86" t="str">
        <f t="shared" si="0"/>
        <v>-</v>
      </c>
    </row>
    <row r="50" spans="1:6" ht="12.75">
      <c r="A50" s="28" t="s">
        <v>282</v>
      </c>
      <c r="B50" s="29" t="s">
        <v>223</v>
      </c>
      <c r="C50" s="84" t="s">
        <v>283</v>
      </c>
      <c r="D50" s="85">
        <v>1614700</v>
      </c>
      <c r="E50" s="85">
        <v>85817.89</v>
      </c>
      <c r="F50" s="86">
        <f t="shared" si="0"/>
        <v>1528882.11</v>
      </c>
    </row>
    <row r="51" spans="1:6" ht="33.75">
      <c r="A51" s="28" t="s">
        <v>284</v>
      </c>
      <c r="B51" s="29" t="s">
        <v>223</v>
      </c>
      <c r="C51" s="84" t="s">
        <v>285</v>
      </c>
      <c r="D51" s="85">
        <v>1614700</v>
      </c>
      <c r="E51" s="85">
        <v>85817.89</v>
      </c>
      <c r="F51" s="86">
        <f t="shared" si="0"/>
        <v>1528882.11</v>
      </c>
    </row>
    <row r="52" spans="1:6" ht="56.25">
      <c r="A52" s="28" t="s">
        <v>286</v>
      </c>
      <c r="B52" s="29" t="s">
        <v>223</v>
      </c>
      <c r="C52" s="84" t="s">
        <v>287</v>
      </c>
      <c r="D52" s="85" t="s">
        <v>236</v>
      </c>
      <c r="E52" s="85">
        <v>81779.75</v>
      </c>
      <c r="F52" s="86" t="str">
        <f t="shared" si="0"/>
        <v>-</v>
      </c>
    </row>
    <row r="53" spans="1:6" ht="45">
      <c r="A53" s="28" t="s">
        <v>288</v>
      </c>
      <c r="B53" s="29" t="s">
        <v>223</v>
      </c>
      <c r="C53" s="84" t="s">
        <v>289</v>
      </c>
      <c r="D53" s="85" t="s">
        <v>236</v>
      </c>
      <c r="E53" s="85">
        <v>4038.14</v>
      </c>
      <c r="F53" s="86" t="str">
        <f t="shared" si="0"/>
        <v>-</v>
      </c>
    </row>
    <row r="54" spans="1:6" ht="12.75">
      <c r="A54" s="28" t="s">
        <v>290</v>
      </c>
      <c r="B54" s="29" t="s">
        <v>223</v>
      </c>
      <c r="C54" s="84" t="s">
        <v>291</v>
      </c>
      <c r="D54" s="85">
        <v>70700</v>
      </c>
      <c r="E54" s="85">
        <v>31550</v>
      </c>
      <c r="F54" s="86">
        <f aca="true" t="shared" si="1" ref="F54:F85">IF(OR(D54="-",IF(E54="-",0,E54)&gt;=IF(D54="-",0,D54)),"-",IF(D54="-",0,D54)-IF(E54="-",0,E54))</f>
        <v>39150</v>
      </c>
    </row>
    <row r="55" spans="1:6" ht="45">
      <c r="A55" s="28" t="s">
        <v>292</v>
      </c>
      <c r="B55" s="29" t="s">
        <v>223</v>
      </c>
      <c r="C55" s="84" t="s">
        <v>293</v>
      </c>
      <c r="D55" s="85">
        <v>70700</v>
      </c>
      <c r="E55" s="85">
        <v>31550</v>
      </c>
      <c r="F55" s="86">
        <f t="shared" si="1"/>
        <v>39150</v>
      </c>
    </row>
    <row r="56" spans="1:6" ht="67.5">
      <c r="A56" s="28" t="s">
        <v>294</v>
      </c>
      <c r="B56" s="29" t="s">
        <v>223</v>
      </c>
      <c r="C56" s="84" t="s">
        <v>295</v>
      </c>
      <c r="D56" s="85">
        <v>70700</v>
      </c>
      <c r="E56" s="85" t="s">
        <v>236</v>
      </c>
      <c r="F56" s="86">
        <f t="shared" si="1"/>
        <v>70700</v>
      </c>
    </row>
    <row r="57" spans="1:6" ht="12.75">
      <c r="A57" s="28" t="s">
        <v>296</v>
      </c>
      <c r="B57" s="29" t="s">
        <v>223</v>
      </c>
      <c r="C57" s="84" t="s">
        <v>297</v>
      </c>
      <c r="D57" s="85" t="s">
        <v>236</v>
      </c>
      <c r="E57" s="85">
        <v>31550</v>
      </c>
      <c r="F57" s="86" t="str">
        <f t="shared" si="1"/>
        <v>-</v>
      </c>
    </row>
    <row r="58" spans="1:6" ht="33.75">
      <c r="A58" s="28" t="s">
        <v>298</v>
      </c>
      <c r="B58" s="29" t="s">
        <v>223</v>
      </c>
      <c r="C58" s="84" t="s">
        <v>299</v>
      </c>
      <c r="D58" s="85">
        <v>418900</v>
      </c>
      <c r="E58" s="85">
        <v>237699.57</v>
      </c>
      <c r="F58" s="86">
        <f t="shared" si="1"/>
        <v>181200.43</v>
      </c>
    </row>
    <row r="59" spans="1:6" ht="78.75">
      <c r="A59" s="30" t="s">
        <v>300</v>
      </c>
      <c r="B59" s="29" t="s">
        <v>223</v>
      </c>
      <c r="C59" s="84" t="s">
        <v>301</v>
      </c>
      <c r="D59" s="85">
        <v>253400</v>
      </c>
      <c r="E59" s="85">
        <v>132808.99</v>
      </c>
      <c r="F59" s="86">
        <f t="shared" si="1"/>
        <v>120591.01000000001</v>
      </c>
    </row>
    <row r="60" spans="1:6" ht="67.5">
      <c r="A60" s="30" t="s">
        <v>302</v>
      </c>
      <c r="B60" s="29" t="s">
        <v>223</v>
      </c>
      <c r="C60" s="84" t="s">
        <v>303</v>
      </c>
      <c r="D60" s="85">
        <v>172400</v>
      </c>
      <c r="E60" s="85">
        <v>132808.99</v>
      </c>
      <c r="F60" s="86">
        <f t="shared" si="1"/>
        <v>39591.01000000001</v>
      </c>
    </row>
    <row r="61" spans="1:6" ht="67.5">
      <c r="A61" s="28" t="s">
        <v>304</v>
      </c>
      <c r="B61" s="29" t="s">
        <v>223</v>
      </c>
      <c r="C61" s="84" t="s">
        <v>305</v>
      </c>
      <c r="D61" s="85">
        <v>172400</v>
      </c>
      <c r="E61" s="85">
        <v>132808.99</v>
      </c>
      <c r="F61" s="86">
        <f t="shared" si="1"/>
        <v>39591.01000000001</v>
      </c>
    </row>
    <row r="62" spans="1:6" ht="33.75">
      <c r="A62" s="28" t="s">
        <v>306</v>
      </c>
      <c r="B62" s="29" t="s">
        <v>223</v>
      </c>
      <c r="C62" s="84" t="s">
        <v>307</v>
      </c>
      <c r="D62" s="85">
        <v>81000</v>
      </c>
      <c r="E62" s="85" t="s">
        <v>236</v>
      </c>
      <c r="F62" s="86">
        <f t="shared" si="1"/>
        <v>81000</v>
      </c>
    </row>
    <row r="63" spans="1:6" ht="33.75">
      <c r="A63" s="28" t="s">
        <v>308</v>
      </c>
      <c r="B63" s="29" t="s">
        <v>223</v>
      </c>
      <c r="C63" s="84" t="s">
        <v>309</v>
      </c>
      <c r="D63" s="85">
        <v>81000</v>
      </c>
      <c r="E63" s="85" t="s">
        <v>236</v>
      </c>
      <c r="F63" s="86">
        <f t="shared" si="1"/>
        <v>81000</v>
      </c>
    </row>
    <row r="64" spans="1:6" ht="67.5">
      <c r="A64" s="30" t="s">
        <v>310</v>
      </c>
      <c r="B64" s="29" t="s">
        <v>223</v>
      </c>
      <c r="C64" s="84" t="s">
        <v>311</v>
      </c>
      <c r="D64" s="85">
        <v>165500</v>
      </c>
      <c r="E64" s="85">
        <v>104890.58</v>
      </c>
      <c r="F64" s="86">
        <f t="shared" si="1"/>
        <v>60609.42</v>
      </c>
    </row>
    <row r="65" spans="1:6" ht="67.5">
      <c r="A65" s="30" t="s">
        <v>312</v>
      </c>
      <c r="B65" s="29" t="s">
        <v>223</v>
      </c>
      <c r="C65" s="84" t="s">
        <v>313</v>
      </c>
      <c r="D65" s="85">
        <v>165500</v>
      </c>
      <c r="E65" s="85">
        <v>104890.58</v>
      </c>
      <c r="F65" s="86">
        <f t="shared" si="1"/>
        <v>60609.42</v>
      </c>
    </row>
    <row r="66" spans="1:6" ht="67.5">
      <c r="A66" s="28" t="s">
        <v>314</v>
      </c>
      <c r="B66" s="29" t="s">
        <v>223</v>
      </c>
      <c r="C66" s="84" t="s">
        <v>315</v>
      </c>
      <c r="D66" s="85">
        <v>165500</v>
      </c>
      <c r="E66" s="85">
        <v>104890.58</v>
      </c>
      <c r="F66" s="86">
        <f t="shared" si="1"/>
        <v>60609.42</v>
      </c>
    </row>
    <row r="67" spans="1:6" ht="22.5">
      <c r="A67" s="28" t="s">
        <v>316</v>
      </c>
      <c r="B67" s="29" t="s">
        <v>223</v>
      </c>
      <c r="C67" s="84" t="s">
        <v>317</v>
      </c>
      <c r="D67" s="85">
        <v>10500</v>
      </c>
      <c r="E67" s="85">
        <v>4653.15</v>
      </c>
      <c r="F67" s="86">
        <f t="shared" si="1"/>
        <v>5846.85</v>
      </c>
    </row>
    <row r="68" spans="1:6" ht="12.75">
      <c r="A68" s="28" t="s">
        <v>318</v>
      </c>
      <c r="B68" s="29" t="s">
        <v>223</v>
      </c>
      <c r="C68" s="84" t="s">
        <v>319</v>
      </c>
      <c r="D68" s="85">
        <v>10500</v>
      </c>
      <c r="E68" s="85">
        <v>4653.15</v>
      </c>
      <c r="F68" s="86">
        <f t="shared" si="1"/>
        <v>5846.85</v>
      </c>
    </row>
    <row r="69" spans="1:6" ht="33.75">
      <c r="A69" s="28" t="s">
        <v>320</v>
      </c>
      <c r="B69" s="29" t="s">
        <v>223</v>
      </c>
      <c r="C69" s="84" t="s">
        <v>321</v>
      </c>
      <c r="D69" s="85">
        <v>10500</v>
      </c>
      <c r="E69" s="85">
        <v>4653.15</v>
      </c>
      <c r="F69" s="86">
        <f t="shared" si="1"/>
        <v>5846.85</v>
      </c>
    </row>
    <row r="70" spans="1:6" ht="33.75">
      <c r="A70" s="28" t="s">
        <v>322</v>
      </c>
      <c r="B70" s="29" t="s">
        <v>223</v>
      </c>
      <c r="C70" s="84" t="s">
        <v>323</v>
      </c>
      <c r="D70" s="85">
        <v>10500</v>
      </c>
      <c r="E70" s="85">
        <v>4653.15</v>
      </c>
      <c r="F70" s="86">
        <f t="shared" si="1"/>
        <v>5846.85</v>
      </c>
    </row>
    <row r="71" spans="1:6" ht="12.75">
      <c r="A71" s="28" t="s">
        <v>324</v>
      </c>
      <c r="B71" s="29" t="s">
        <v>223</v>
      </c>
      <c r="C71" s="84" t="s">
        <v>325</v>
      </c>
      <c r="D71" s="85">
        <v>63800</v>
      </c>
      <c r="E71" s="85">
        <v>10300</v>
      </c>
      <c r="F71" s="86">
        <f t="shared" si="1"/>
        <v>53500</v>
      </c>
    </row>
    <row r="72" spans="1:6" ht="22.5">
      <c r="A72" s="28" t="s">
        <v>326</v>
      </c>
      <c r="B72" s="29" t="s">
        <v>223</v>
      </c>
      <c r="C72" s="84" t="s">
        <v>327</v>
      </c>
      <c r="D72" s="85">
        <v>63800</v>
      </c>
      <c r="E72" s="85">
        <v>10300</v>
      </c>
      <c r="F72" s="86">
        <f t="shared" si="1"/>
        <v>53500</v>
      </c>
    </row>
    <row r="73" spans="1:6" ht="33.75">
      <c r="A73" s="28" t="s">
        <v>328</v>
      </c>
      <c r="B73" s="29" t="s">
        <v>223</v>
      </c>
      <c r="C73" s="84" t="s">
        <v>329</v>
      </c>
      <c r="D73" s="85">
        <v>63800</v>
      </c>
      <c r="E73" s="85">
        <v>10300</v>
      </c>
      <c r="F73" s="86">
        <f t="shared" si="1"/>
        <v>53500</v>
      </c>
    </row>
    <row r="74" spans="1:6" ht="12.75">
      <c r="A74" s="28" t="s">
        <v>330</v>
      </c>
      <c r="B74" s="29" t="s">
        <v>223</v>
      </c>
      <c r="C74" s="84" t="s">
        <v>331</v>
      </c>
      <c r="D74" s="85">
        <v>10200</v>
      </c>
      <c r="E74" s="85">
        <v>5100</v>
      </c>
      <c r="F74" s="86">
        <f t="shared" si="1"/>
        <v>5100</v>
      </c>
    </row>
    <row r="75" spans="1:6" ht="12.75">
      <c r="A75" s="28" t="s">
        <v>332</v>
      </c>
      <c r="B75" s="29" t="s">
        <v>223</v>
      </c>
      <c r="C75" s="84" t="s">
        <v>333</v>
      </c>
      <c r="D75" s="85">
        <v>10200</v>
      </c>
      <c r="E75" s="85">
        <v>5100</v>
      </c>
      <c r="F75" s="86">
        <f t="shared" si="1"/>
        <v>5100</v>
      </c>
    </row>
    <row r="76" spans="1:6" ht="22.5">
      <c r="A76" s="28" t="s">
        <v>334</v>
      </c>
      <c r="B76" s="29" t="s">
        <v>223</v>
      </c>
      <c r="C76" s="84" t="s">
        <v>335</v>
      </c>
      <c r="D76" s="85">
        <v>10200</v>
      </c>
      <c r="E76" s="85">
        <v>5100</v>
      </c>
      <c r="F76" s="86">
        <f t="shared" si="1"/>
        <v>5100</v>
      </c>
    </row>
    <row r="77" spans="1:6" ht="12.75">
      <c r="A77" s="28" t="s">
        <v>336</v>
      </c>
      <c r="B77" s="29" t="s">
        <v>223</v>
      </c>
      <c r="C77" s="84" t="s">
        <v>337</v>
      </c>
      <c r="D77" s="85">
        <v>59625200</v>
      </c>
      <c r="E77" s="85">
        <v>9962401</v>
      </c>
      <c r="F77" s="86">
        <f t="shared" si="1"/>
        <v>49662799</v>
      </c>
    </row>
    <row r="78" spans="1:6" ht="33.75">
      <c r="A78" s="28" t="s">
        <v>338</v>
      </c>
      <c r="B78" s="29" t="s">
        <v>223</v>
      </c>
      <c r="C78" s="84" t="s">
        <v>339</v>
      </c>
      <c r="D78" s="85">
        <v>59625200</v>
      </c>
      <c r="E78" s="85">
        <v>9962401</v>
      </c>
      <c r="F78" s="86">
        <f t="shared" si="1"/>
        <v>49662799</v>
      </c>
    </row>
    <row r="79" spans="1:6" ht="22.5">
      <c r="A79" s="28" t="s">
        <v>340</v>
      </c>
      <c r="B79" s="29" t="s">
        <v>223</v>
      </c>
      <c r="C79" s="84" t="s">
        <v>341</v>
      </c>
      <c r="D79" s="85">
        <v>13258600</v>
      </c>
      <c r="E79" s="85">
        <v>8419000</v>
      </c>
      <c r="F79" s="86">
        <f t="shared" si="1"/>
        <v>4839600</v>
      </c>
    </row>
    <row r="80" spans="1:6" ht="12.75">
      <c r="A80" s="28" t="s">
        <v>342</v>
      </c>
      <c r="B80" s="29" t="s">
        <v>223</v>
      </c>
      <c r="C80" s="84" t="s">
        <v>343</v>
      </c>
      <c r="D80" s="85">
        <v>13258600</v>
      </c>
      <c r="E80" s="85">
        <v>8419000</v>
      </c>
      <c r="F80" s="86">
        <f t="shared" si="1"/>
        <v>4839600</v>
      </c>
    </row>
    <row r="81" spans="1:6" ht="22.5">
      <c r="A81" s="28" t="s">
        <v>344</v>
      </c>
      <c r="B81" s="29" t="s">
        <v>223</v>
      </c>
      <c r="C81" s="84" t="s">
        <v>345</v>
      </c>
      <c r="D81" s="85">
        <v>13258600</v>
      </c>
      <c r="E81" s="85">
        <v>8419000</v>
      </c>
      <c r="F81" s="86">
        <f t="shared" si="1"/>
        <v>4839600</v>
      </c>
    </row>
    <row r="82" spans="1:6" ht="22.5">
      <c r="A82" s="28" t="s">
        <v>346</v>
      </c>
      <c r="B82" s="29" t="s">
        <v>223</v>
      </c>
      <c r="C82" s="84" t="s">
        <v>347</v>
      </c>
      <c r="D82" s="85">
        <v>192900</v>
      </c>
      <c r="E82" s="85">
        <v>142975</v>
      </c>
      <c r="F82" s="86">
        <f t="shared" si="1"/>
        <v>49925</v>
      </c>
    </row>
    <row r="83" spans="1:6" ht="33.75">
      <c r="A83" s="28" t="s">
        <v>348</v>
      </c>
      <c r="B83" s="29" t="s">
        <v>223</v>
      </c>
      <c r="C83" s="84" t="s">
        <v>349</v>
      </c>
      <c r="D83" s="85">
        <v>200</v>
      </c>
      <c r="E83" s="85">
        <v>200</v>
      </c>
      <c r="F83" s="86" t="str">
        <f t="shared" si="1"/>
        <v>-</v>
      </c>
    </row>
    <row r="84" spans="1:6" ht="33.75">
      <c r="A84" s="28" t="s">
        <v>350</v>
      </c>
      <c r="B84" s="29" t="s">
        <v>223</v>
      </c>
      <c r="C84" s="84" t="s">
        <v>351</v>
      </c>
      <c r="D84" s="85">
        <v>200</v>
      </c>
      <c r="E84" s="85">
        <v>200</v>
      </c>
      <c r="F84" s="86" t="str">
        <f t="shared" si="1"/>
        <v>-</v>
      </c>
    </row>
    <row r="85" spans="1:6" ht="33.75">
      <c r="A85" s="28" t="s">
        <v>352</v>
      </c>
      <c r="B85" s="29" t="s">
        <v>223</v>
      </c>
      <c r="C85" s="84" t="s">
        <v>353</v>
      </c>
      <c r="D85" s="85">
        <v>192700</v>
      </c>
      <c r="E85" s="85">
        <v>142775</v>
      </c>
      <c r="F85" s="86">
        <f t="shared" si="1"/>
        <v>49925</v>
      </c>
    </row>
    <row r="86" spans="1:6" ht="33.75">
      <c r="A86" s="28" t="s">
        <v>354</v>
      </c>
      <c r="B86" s="29" t="s">
        <v>223</v>
      </c>
      <c r="C86" s="84" t="s">
        <v>355</v>
      </c>
      <c r="D86" s="85">
        <v>192700</v>
      </c>
      <c r="E86" s="85">
        <v>142775</v>
      </c>
      <c r="F86" s="86">
        <f aca="true" t="shared" si="2" ref="F86:F91">IF(OR(D86="-",IF(E86="-",0,E86)&gt;=IF(D86="-",0,D86)),"-",IF(D86="-",0,D86)-IF(E86="-",0,E86))</f>
        <v>49925</v>
      </c>
    </row>
    <row r="87" spans="1:6" ht="12.75">
      <c r="A87" s="28" t="s">
        <v>356</v>
      </c>
      <c r="B87" s="29" t="s">
        <v>223</v>
      </c>
      <c r="C87" s="84" t="s">
        <v>357</v>
      </c>
      <c r="D87" s="85">
        <v>46173700</v>
      </c>
      <c r="E87" s="85">
        <v>1400426</v>
      </c>
      <c r="F87" s="86">
        <f t="shared" si="2"/>
        <v>44773274</v>
      </c>
    </row>
    <row r="88" spans="1:6" ht="45">
      <c r="A88" s="28" t="s">
        <v>358</v>
      </c>
      <c r="B88" s="29" t="s">
        <v>223</v>
      </c>
      <c r="C88" s="84" t="s">
        <v>359</v>
      </c>
      <c r="D88" s="85">
        <v>876000</v>
      </c>
      <c r="E88" s="85">
        <v>455926</v>
      </c>
      <c r="F88" s="86">
        <f t="shared" si="2"/>
        <v>420074</v>
      </c>
    </row>
    <row r="89" spans="1:6" ht="56.25">
      <c r="A89" s="28" t="s">
        <v>360</v>
      </c>
      <c r="B89" s="29" t="s">
        <v>223</v>
      </c>
      <c r="C89" s="84" t="s">
        <v>361</v>
      </c>
      <c r="D89" s="85">
        <v>876000</v>
      </c>
      <c r="E89" s="85">
        <v>455926</v>
      </c>
      <c r="F89" s="86">
        <f t="shared" si="2"/>
        <v>420074</v>
      </c>
    </row>
    <row r="90" spans="1:6" ht="22.5">
      <c r="A90" s="28" t="s">
        <v>362</v>
      </c>
      <c r="B90" s="29" t="s">
        <v>223</v>
      </c>
      <c r="C90" s="84" t="s">
        <v>363</v>
      </c>
      <c r="D90" s="85">
        <v>45297700</v>
      </c>
      <c r="E90" s="85">
        <v>944500</v>
      </c>
      <c r="F90" s="86">
        <f t="shared" si="2"/>
        <v>44353200</v>
      </c>
    </row>
    <row r="91" spans="1:6" ht="22.5">
      <c r="A91" s="28" t="s">
        <v>364</v>
      </c>
      <c r="B91" s="29" t="s">
        <v>223</v>
      </c>
      <c r="C91" s="84" t="s">
        <v>365</v>
      </c>
      <c r="D91" s="85">
        <v>45297700</v>
      </c>
      <c r="E91" s="85">
        <v>944500</v>
      </c>
      <c r="F91" s="86">
        <f t="shared" si="2"/>
        <v>44353200</v>
      </c>
    </row>
    <row r="92" spans="1:6" ht="12.75" customHeight="1">
      <c r="A92" s="31"/>
      <c r="B92" s="32"/>
      <c r="C92" s="32"/>
      <c r="D92" s="33"/>
      <c r="E92" s="33"/>
      <c r="F92" s="33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abSelected="1" zoomScalePageLayoutView="0" workbookViewId="0" topLeftCell="A45">
      <selection activeCell="A112" sqref="A111:A11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366</v>
      </c>
      <c r="B2" s="108"/>
      <c r="C2" s="108"/>
      <c r="D2" s="108"/>
      <c r="E2" s="1"/>
      <c r="F2" s="13" t="s">
        <v>367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18" t="s">
        <v>213</v>
      </c>
      <c r="B4" s="109" t="s">
        <v>214</v>
      </c>
      <c r="C4" s="116" t="s">
        <v>368</v>
      </c>
      <c r="D4" s="102" t="s">
        <v>216</v>
      </c>
      <c r="E4" s="121" t="s">
        <v>217</v>
      </c>
      <c r="F4" s="99" t="s">
        <v>218</v>
      </c>
    </row>
    <row r="5" spans="1:6" ht="5.25" customHeight="1">
      <c r="A5" s="119"/>
      <c r="B5" s="110"/>
      <c r="C5" s="117"/>
      <c r="D5" s="103"/>
      <c r="E5" s="122"/>
      <c r="F5" s="100"/>
    </row>
    <row r="6" spans="1:6" ht="9" customHeight="1">
      <c r="A6" s="119"/>
      <c r="B6" s="110"/>
      <c r="C6" s="117"/>
      <c r="D6" s="103"/>
      <c r="E6" s="122"/>
      <c r="F6" s="100"/>
    </row>
    <row r="7" spans="1:6" ht="6" customHeight="1">
      <c r="A7" s="119"/>
      <c r="B7" s="110"/>
      <c r="C7" s="117"/>
      <c r="D7" s="103"/>
      <c r="E7" s="122"/>
      <c r="F7" s="100"/>
    </row>
    <row r="8" spans="1:6" ht="6" customHeight="1">
      <c r="A8" s="119"/>
      <c r="B8" s="110"/>
      <c r="C8" s="117"/>
      <c r="D8" s="103"/>
      <c r="E8" s="122"/>
      <c r="F8" s="100"/>
    </row>
    <row r="9" spans="1:6" ht="10.5" customHeight="1">
      <c r="A9" s="119"/>
      <c r="B9" s="110"/>
      <c r="C9" s="117"/>
      <c r="D9" s="103"/>
      <c r="E9" s="122"/>
      <c r="F9" s="100"/>
    </row>
    <row r="10" spans="1:6" ht="3.75" customHeight="1" hidden="1">
      <c r="A10" s="119"/>
      <c r="B10" s="110"/>
      <c r="C10" s="35"/>
      <c r="D10" s="103"/>
      <c r="E10" s="36"/>
      <c r="F10" s="37"/>
    </row>
    <row r="11" spans="1:6" ht="12.75" customHeight="1" hidden="1">
      <c r="A11" s="120"/>
      <c r="B11" s="111"/>
      <c r="C11" s="38"/>
      <c r="D11" s="104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219</v>
      </c>
      <c r="E12" s="41" t="s">
        <v>220</v>
      </c>
      <c r="F12" s="23" t="s">
        <v>221</v>
      </c>
    </row>
    <row r="13" spans="1:6" ht="12.75">
      <c r="A13" s="42" t="s">
        <v>369</v>
      </c>
      <c r="B13" s="43" t="s">
        <v>370</v>
      </c>
      <c r="C13" s="72" t="s">
        <v>371</v>
      </c>
      <c r="D13" s="73">
        <v>64516100</v>
      </c>
      <c r="E13" s="74">
        <f>E16++E89+E96+E108+E116+E149+E167+E178</f>
        <v>10450260.389999999</v>
      </c>
      <c r="F13" s="75">
        <f>IF(OR(D13="-",IF(E13="-",0,E13)&gt;=IF(D13="-",0,D13)),"-",IF(D13="-",0,D13)-IF(E13="-",0,E13))</f>
        <v>54065839.61</v>
      </c>
    </row>
    <row r="14" spans="1:6" ht="12.75">
      <c r="A14" s="44" t="s">
        <v>225</v>
      </c>
      <c r="B14" s="45"/>
      <c r="C14" s="46"/>
      <c r="D14" s="47"/>
      <c r="E14" s="48"/>
      <c r="F14" s="49"/>
    </row>
    <row r="15" spans="1:6" ht="22.5">
      <c r="A15" s="24" t="s">
        <v>205</v>
      </c>
      <c r="B15" s="50" t="s">
        <v>370</v>
      </c>
      <c r="C15" s="76" t="s">
        <v>372</v>
      </c>
      <c r="D15" s="77">
        <v>64516100</v>
      </c>
      <c r="E15" s="78">
        <v>10450260.39</v>
      </c>
      <c r="F15" s="79">
        <f aca="true" t="shared" si="0" ref="F15:F46">IF(OR(D15="-",IF(E15="-",0,E15)&gt;=IF(D15="-",0,D15)),"-",IF(D15="-",0,D15)-IF(E15="-",0,E15))</f>
        <v>54065839.61</v>
      </c>
    </row>
    <row r="16" spans="1:6" ht="12.75">
      <c r="A16" s="42" t="s">
        <v>373</v>
      </c>
      <c r="B16" s="43" t="s">
        <v>370</v>
      </c>
      <c r="C16" s="72" t="s">
        <v>374</v>
      </c>
      <c r="D16" s="73">
        <v>7130300</v>
      </c>
      <c r="E16" s="74">
        <v>3586403.59</v>
      </c>
      <c r="F16" s="75">
        <f t="shared" si="0"/>
        <v>3543896.41</v>
      </c>
    </row>
    <row r="17" spans="1:6" ht="33.75" customHeight="1">
      <c r="A17" s="24" t="s">
        <v>375</v>
      </c>
      <c r="B17" s="50" t="s">
        <v>370</v>
      </c>
      <c r="C17" s="76" t="s">
        <v>376</v>
      </c>
      <c r="D17" s="77">
        <v>6539500</v>
      </c>
      <c r="E17" s="78">
        <v>3285601.31</v>
      </c>
      <c r="F17" s="79">
        <f t="shared" si="0"/>
        <v>3253898.69</v>
      </c>
    </row>
    <row r="18" spans="1:6" ht="22.5">
      <c r="A18" s="24" t="s">
        <v>377</v>
      </c>
      <c r="B18" s="50" t="s">
        <v>370</v>
      </c>
      <c r="C18" s="76" t="s">
        <v>378</v>
      </c>
      <c r="D18" s="77">
        <v>75000</v>
      </c>
      <c r="E18" s="78">
        <v>33371</v>
      </c>
      <c r="F18" s="79">
        <f t="shared" si="0"/>
        <v>41629</v>
      </c>
    </row>
    <row r="19" spans="1:6" ht="45" customHeight="1">
      <c r="A19" s="24" t="s">
        <v>379</v>
      </c>
      <c r="B19" s="50" t="s">
        <v>370</v>
      </c>
      <c r="C19" s="76" t="s">
        <v>380</v>
      </c>
      <c r="D19" s="77">
        <v>75000</v>
      </c>
      <c r="E19" s="78">
        <v>33371</v>
      </c>
      <c r="F19" s="79">
        <f t="shared" si="0"/>
        <v>41629</v>
      </c>
    </row>
    <row r="20" spans="1:6" ht="101.25">
      <c r="A20" s="51" t="s">
        <v>381</v>
      </c>
      <c r="B20" s="50" t="s">
        <v>370</v>
      </c>
      <c r="C20" s="76" t="s">
        <v>382</v>
      </c>
      <c r="D20" s="77">
        <v>20000</v>
      </c>
      <c r="E20" s="78" t="s">
        <v>236</v>
      </c>
      <c r="F20" s="79">
        <f t="shared" si="0"/>
        <v>20000</v>
      </c>
    </row>
    <row r="21" spans="1:6" ht="22.5">
      <c r="A21" s="24" t="s">
        <v>383</v>
      </c>
      <c r="B21" s="50" t="s">
        <v>370</v>
      </c>
      <c r="C21" s="76" t="s">
        <v>384</v>
      </c>
      <c r="D21" s="77">
        <v>20000</v>
      </c>
      <c r="E21" s="78" t="s">
        <v>236</v>
      </c>
      <c r="F21" s="79">
        <f t="shared" si="0"/>
        <v>20000</v>
      </c>
    </row>
    <row r="22" spans="1:6" ht="90.75" customHeight="1">
      <c r="A22" s="51" t="s">
        <v>385</v>
      </c>
      <c r="B22" s="50" t="s">
        <v>370</v>
      </c>
      <c r="C22" s="76" t="s">
        <v>386</v>
      </c>
      <c r="D22" s="77">
        <v>55000</v>
      </c>
      <c r="E22" s="78">
        <v>33371</v>
      </c>
      <c r="F22" s="79">
        <f t="shared" si="0"/>
        <v>21629</v>
      </c>
    </row>
    <row r="23" spans="1:6" ht="22.5">
      <c r="A23" s="24" t="s">
        <v>383</v>
      </c>
      <c r="B23" s="50" t="s">
        <v>370</v>
      </c>
      <c r="C23" s="76" t="s">
        <v>387</v>
      </c>
      <c r="D23" s="77">
        <v>55000</v>
      </c>
      <c r="E23" s="78">
        <v>33371</v>
      </c>
      <c r="F23" s="79">
        <f t="shared" si="0"/>
        <v>21629</v>
      </c>
    </row>
    <row r="24" spans="1:6" ht="45">
      <c r="A24" s="24" t="s">
        <v>388</v>
      </c>
      <c r="B24" s="50" t="s">
        <v>370</v>
      </c>
      <c r="C24" s="76" t="s">
        <v>389</v>
      </c>
      <c r="D24" s="77">
        <v>6448800</v>
      </c>
      <c r="E24" s="78">
        <v>3236530.31</v>
      </c>
      <c r="F24" s="79">
        <f t="shared" si="0"/>
        <v>3212269.69</v>
      </c>
    </row>
    <row r="25" spans="1:6" ht="57" customHeight="1">
      <c r="A25" s="24" t="s">
        <v>390</v>
      </c>
      <c r="B25" s="50" t="s">
        <v>370</v>
      </c>
      <c r="C25" s="76" t="s">
        <v>391</v>
      </c>
      <c r="D25" s="77">
        <v>6448800</v>
      </c>
      <c r="E25" s="78">
        <v>3236530.31</v>
      </c>
      <c r="F25" s="79">
        <f t="shared" si="0"/>
        <v>3212269.69</v>
      </c>
    </row>
    <row r="26" spans="1:6" ht="90">
      <c r="A26" s="51" t="s">
        <v>392</v>
      </c>
      <c r="B26" s="50" t="s">
        <v>370</v>
      </c>
      <c r="C26" s="76" t="s">
        <v>393</v>
      </c>
      <c r="D26" s="77">
        <v>4978100</v>
      </c>
      <c r="E26" s="78">
        <v>2510951.26</v>
      </c>
      <c r="F26" s="79">
        <f t="shared" si="0"/>
        <v>2467148.74</v>
      </c>
    </row>
    <row r="27" spans="1:6" ht="22.5">
      <c r="A27" s="24" t="s">
        <v>394</v>
      </c>
      <c r="B27" s="50" t="s">
        <v>370</v>
      </c>
      <c r="C27" s="76" t="s">
        <v>395</v>
      </c>
      <c r="D27" s="77">
        <v>3555800</v>
      </c>
      <c r="E27" s="78">
        <v>1838296.03</v>
      </c>
      <c r="F27" s="79">
        <f t="shared" si="0"/>
        <v>1717503.97</v>
      </c>
    </row>
    <row r="28" spans="1:6" ht="33.75">
      <c r="A28" s="24" t="s">
        <v>396</v>
      </c>
      <c r="B28" s="50" t="s">
        <v>370</v>
      </c>
      <c r="C28" s="76" t="s">
        <v>397</v>
      </c>
      <c r="D28" s="77">
        <v>344500</v>
      </c>
      <c r="E28" s="78">
        <v>159250</v>
      </c>
      <c r="F28" s="79">
        <f t="shared" si="0"/>
        <v>185250</v>
      </c>
    </row>
    <row r="29" spans="1:6" ht="33.75">
      <c r="A29" s="24" t="s">
        <v>398</v>
      </c>
      <c r="B29" s="50" t="s">
        <v>370</v>
      </c>
      <c r="C29" s="76" t="s">
        <v>399</v>
      </c>
      <c r="D29" s="77">
        <v>1077800</v>
      </c>
      <c r="E29" s="78">
        <v>513405.23</v>
      </c>
      <c r="F29" s="79">
        <f t="shared" si="0"/>
        <v>564394.77</v>
      </c>
    </row>
    <row r="30" spans="1:6" ht="90">
      <c r="A30" s="51" t="s">
        <v>400</v>
      </c>
      <c r="B30" s="50" t="s">
        <v>370</v>
      </c>
      <c r="C30" s="76" t="s">
        <v>401</v>
      </c>
      <c r="D30" s="77">
        <v>1338400</v>
      </c>
      <c r="E30" s="78">
        <v>637379.05</v>
      </c>
      <c r="F30" s="79">
        <f t="shared" si="0"/>
        <v>701020.95</v>
      </c>
    </row>
    <row r="31" spans="1:6" ht="22.5">
      <c r="A31" s="24" t="s">
        <v>383</v>
      </c>
      <c r="B31" s="50" t="s">
        <v>370</v>
      </c>
      <c r="C31" s="76" t="s">
        <v>402</v>
      </c>
      <c r="D31" s="77">
        <v>1331600</v>
      </c>
      <c r="E31" s="78">
        <v>631447.92</v>
      </c>
      <c r="F31" s="79">
        <f t="shared" si="0"/>
        <v>700152.08</v>
      </c>
    </row>
    <row r="32" spans="1:6" ht="22.5">
      <c r="A32" s="24" t="s">
        <v>403</v>
      </c>
      <c r="B32" s="50" t="s">
        <v>370</v>
      </c>
      <c r="C32" s="76" t="s">
        <v>404</v>
      </c>
      <c r="D32" s="77">
        <v>3500</v>
      </c>
      <c r="E32" s="78">
        <v>2658.63</v>
      </c>
      <c r="F32" s="79">
        <f t="shared" si="0"/>
        <v>841.3699999999999</v>
      </c>
    </row>
    <row r="33" spans="1:6" ht="12.75">
      <c r="A33" s="24" t="s">
        <v>405</v>
      </c>
      <c r="B33" s="50" t="s">
        <v>370</v>
      </c>
      <c r="C33" s="76" t="s">
        <v>406</v>
      </c>
      <c r="D33" s="77">
        <v>3300</v>
      </c>
      <c r="E33" s="78">
        <v>3272.5</v>
      </c>
      <c r="F33" s="79">
        <f t="shared" si="0"/>
        <v>27.5</v>
      </c>
    </row>
    <row r="34" spans="1:6" ht="90">
      <c r="A34" s="51" t="s">
        <v>407</v>
      </c>
      <c r="B34" s="50" t="s">
        <v>370</v>
      </c>
      <c r="C34" s="76" t="s">
        <v>408</v>
      </c>
      <c r="D34" s="77">
        <v>132300</v>
      </c>
      <c r="E34" s="78">
        <v>88200</v>
      </c>
      <c r="F34" s="79">
        <f t="shared" si="0"/>
        <v>44100</v>
      </c>
    </row>
    <row r="35" spans="1:6" ht="12.75">
      <c r="A35" s="24" t="s">
        <v>356</v>
      </c>
      <c r="B35" s="50" t="s">
        <v>370</v>
      </c>
      <c r="C35" s="76" t="s">
        <v>409</v>
      </c>
      <c r="D35" s="77">
        <v>132300</v>
      </c>
      <c r="E35" s="78">
        <v>88200</v>
      </c>
      <c r="F35" s="79">
        <f t="shared" si="0"/>
        <v>44100</v>
      </c>
    </row>
    <row r="36" spans="1:6" ht="22.5">
      <c r="A36" s="24" t="s">
        <v>410</v>
      </c>
      <c r="B36" s="50" t="s">
        <v>370</v>
      </c>
      <c r="C36" s="76" t="s">
        <v>411</v>
      </c>
      <c r="D36" s="77">
        <v>15700</v>
      </c>
      <c r="E36" s="78">
        <v>15700</v>
      </c>
      <c r="F36" s="79" t="str">
        <f t="shared" si="0"/>
        <v>-</v>
      </c>
    </row>
    <row r="37" spans="1:6" ht="12.75">
      <c r="A37" s="24" t="s">
        <v>412</v>
      </c>
      <c r="B37" s="50" t="s">
        <v>370</v>
      </c>
      <c r="C37" s="76" t="s">
        <v>413</v>
      </c>
      <c r="D37" s="77">
        <v>15700</v>
      </c>
      <c r="E37" s="78">
        <v>15700</v>
      </c>
      <c r="F37" s="79" t="str">
        <f t="shared" si="0"/>
        <v>-</v>
      </c>
    </row>
    <row r="38" spans="1:6" ht="90">
      <c r="A38" s="51" t="s">
        <v>414</v>
      </c>
      <c r="B38" s="50" t="s">
        <v>370</v>
      </c>
      <c r="C38" s="76" t="s">
        <v>415</v>
      </c>
      <c r="D38" s="77">
        <v>200</v>
      </c>
      <c r="E38" s="78">
        <v>200</v>
      </c>
      <c r="F38" s="79" t="str">
        <f t="shared" si="0"/>
        <v>-</v>
      </c>
    </row>
    <row r="39" spans="1:6" ht="22.5">
      <c r="A39" s="24" t="s">
        <v>383</v>
      </c>
      <c r="B39" s="50" t="s">
        <v>370</v>
      </c>
      <c r="C39" s="76" t="s">
        <v>416</v>
      </c>
      <c r="D39" s="77">
        <v>200</v>
      </c>
      <c r="E39" s="78">
        <v>200</v>
      </c>
      <c r="F39" s="79" t="str">
        <f t="shared" si="0"/>
        <v>-</v>
      </c>
    </row>
    <row r="40" spans="1:6" ht="47.25" customHeight="1">
      <c r="A40" s="24" t="s">
        <v>417</v>
      </c>
      <c r="B40" s="50" t="s">
        <v>370</v>
      </c>
      <c r="C40" s="76" t="s">
        <v>418</v>
      </c>
      <c r="D40" s="77">
        <v>15500</v>
      </c>
      <c r="E40" s="78">
        <v>15500</v>
      </c>
      <c r="F40" s="79" t="str">
        <f t="shared" si="0"/>
        <v>-</v>
      </c>
    </row>
    <row r="41" spans="1:6" ht="22.5">
      <c r="A41" s="24" t="s">
        <v>383</v>
      </c>
      <c r="B41" s="50" t="s">
        <v>370</v>
      </c>
      <c r="C41" s="76" t="s">
        <v>419</v>
      </c>
      <c r="D41" s="77">
        <v>15500</v>
      </c>
      <c r="E41" s="78">
        <v>15500</v>
      </c>
      <c r="F41" s="79" t="str">
        <f t="shared" si="0"/>
        <v>-</v>
      </c>
    </row>
    <row r="42" spans="1:6" ht="33.75">
      <c r="A42" s="24" t="s">
        <v>420</v>
      </c>
      <c r="B42" s="50" t="s">
        <v>370</v>
      </c>
      <c r="C42" s="76" t="s">
        <v>421</v>
      </c>
      <c r="D42" s="77">
        <v>38200</v>
      </c>
      <c r="E42" s="78">
        <v>22400</v>
      </c>
      <c r="F42" s="79">
        <f t="shared" si="0"/>
        <v>15800</v>
      </c>
    </row>
    <row r="43" spans="1:6" ht="22.5">
      <c r="A43" s="24" t="s">
        <v>410</v>
      </c>
      <c r="B43" s="50" t="s">
        <v>370</v>
      </c>
      <c r="C43" s="76" t="s">
        <v>422</v>
      </c>
      <c r="D43" s="77">
        <v>38200</v>
      </c>
      <c r="E43" s="78">
        <v>22400</v>
      </c>
      <c r="F43" s="79">
        <f t="shared" si="0"/>
        <v>15800</v>
      </c>
    </row>
    <row r="44" spans="1:6" ht="12.75">
      <c r="A44" s="24" t="s">
        <v>412</v>
      </c>
      <c r="B44" s="50" t="s">
        <v>370</v>
      </c>
      <c r="C44" s="76" t="s">
        <v>423</v>
      </c>
      <c r="D44" s="77">
        <v>38200</v>
      </c>
      <c r="E44" s="78">
        <v>22400</v>
      </c>
      <c r="F44" s="79">
        <f t="shared" si="0"/>
        <v>15800</v>
      </c>
    </row>
    <row r="45" spans="1:6" ht="66.75" customHeight="1">
      <c r="A45" s="51" t="s">
        <v>424</v>
      </c>
      <c r="B45" s="50" t="s">
        <v>370</v>
      </c>
      <c r="C45" s="76" t="s">
        <v>425</v>
      </c>
      <c r="D45" s="77">
        <v>38200</v>
      </c>
      <c r="E45" s="78">
        <v>22400</v>
      </c>
      <c r="F45" s="79">
        <f t="shared" si="0"/>
        <v>15800</v>
      </c>
    </row>
    <row r="46" spans="1:6" ht="12.75">
      <c r="A46" s="24" t="s">
        <v>356</v>
      </c>
      <c r="B46" s="50" t="s">
        <v>370</v>
      </c>
      <c r="C46" s="76" t="s">
        <v>426</v>
      </c>
      <c r="D46" s="77">
        <v>38200</v>
      </c>
      <c r="E46" s="78">
        <v>22400</v>
      </c>
      <c r="F46" s="79">
        <f t="shared" si="0"/>
        <v>15800</v>
      </c>
    </row>
    <row r="47" spans="1:6" ht="47.25" customHeight="1">
      <c r="A47" s="24" t="s">
        <v>427</v>
      </c>
      <c r="B47" s="50" t="s">
        <v>370</v>
      </c>
      <c r="C47" s="76" t="s">
        <v>428</v>
      </c>
      <c r="D47" s="77">
        <v>6000</v>
      </c>
      <c r="E47" s="78" t="s">
        <v>236</v>
      </c>
      <c r="F47" s="79">
        <f aca="true" t="shared" si="1" ref="F47:F78">IF(OR(D47="-",IF(E47="-",0,E47)&gt;=IF(D47="-",0,D47)),"-",IF(D47="-",0,D47)-IF(E47="-",0,E47))</f>
        <v>6000</v>
      </c>
    </row>
    <row r="48" spans="1:6" ht="22.5">
      <c r="A48" s="24" t="s">
        <v>410</v>
      </c>
      <c r="B48" s="50" t="s">
        <v>370</v>
      </c>
      <c r="C48" s="76" t="s">
        <v>429</v>
      </c>
      <c r="D48" s="77">
        <v>6000</v>
      </c>
      <c r="E48" s="78" t="s">
        <v>236</v>
      </c>
      <c r="F48" s="79">
        <f t="shared" si="1"/>
        <v>6000</v>
      </c>
    </row>
    <row r="49" spans="1:6" ht="12.75">
      <c r="A49" s="24" t="s">
        <v>412</v>
      </c>
      <c r="B49" s="50" t="s">
        <v>370</v>
      </c>
      <c r="C49" s="76" t="s">
        <v>430</v>
      </c>
      <c r="D49" s="77">
        <v>6000</v>
      </c>
      <c r="E49" s="78" t="s">
        <v>236</v>
      </c>
      <c r="F49" s="79">
        <f t="shared" si="1"/>
        <v>6000</v>
      </c>
    </row>
    <row r="50" spans="1:6" ht="56.25">
      <c r="A50" s="24" t="s">
        <v>431</v>
      </c>
      <c r="B50" s="50" t="s">
        <v>370</v>
      </c>
      <c r="C50" s="76" t="s">
        <v>432</v>
      </c>
      <c r="D50" s="77">
        <v>6000</v>
      </c>
      <c r="E50" s="78" t="s">
        <v>236</v>
      </c>
      <c r="F50" s="79">
        <f t="shared" si="1"/>
        <v>6000</v>
      </c>
    </row>
    <row r="51" spans="1:6" ht="12.75">
      <c r="A51" s="24" t="s">
        <v>433</v>
      </c>
      <c r="B51" s="50" t="s">
        <v>370</v>
      </c>
      <c r="C51" s="76" t="s">
        <v>434</v>
      </c>
      <c r="D51" s="77">
        <v>6000</v>
      </c>
      <c r="E51" s="78" t="s">
        <v>236</v>
      </c>
      <c r="F51" s="79">
        <f t="shared" si="1"/>
        <v>6000</v>
      </c>
    </row>
    <row r="52" spans="1:6" ht="12.75">
      <c r="A52" s="24" t="s">
        <v>435</v>
      </c>
      <c r="B52" s="50" t="s">
        <v>370</v>
      </c>
      <c r="C52" s="76" t="s">
        <v>436</v>
      </c>
      <c r="D52" s="77">
        <v>546600</v>
      </c>
      <c r="E52" s="78">
        <v>278402.28</v>
      </c>
      <c r="F52" s="79">
        <f t="shared" si="1"/>
        <v>268197.72</v>
      </c>
    </row>
    <row r="53" spans="1:6" ht="33.75">
      <c r="A53" s="24" t="s">
        <v>437</v>
      </c>
      <c r="B53" s="50" t="s">
        <v>370</v>
      </c>
      <c r="C53" s="76" t="s">
        <v>438</v>
      </c>
      <c r="D53" s="77">
        <v>10000</v>
      </c>
      <c r="E53" s="78" t="s">
        <v>236</v>
      </c>
      <c r="F53" s="79">
        <f t="shared" si="1"/>
        <v>10000</v>
      </c>
    </row>
    <row r="54" spans="1:6" ht="56.25">
      <c r="A54" s="24" t="s">
        <v>439</v>
      </c>
      <c r="B54" s="50" t="s">
        <v>370</v>
      </c>
      <c r="C54" s="76" t="s">
        <v>440</v>
      </c>
      <c r="D54" s="77">
        <v>10000</v>
      </c>
      <c r="E54" s="78" t="s">
        <v>236</v>
      </c>
      <c r="F54" s="79">
        <f t="shared" si="1"/>
        <v>10000</v>
      </c>
    </row>
    <row r="55" spans="1:6" ht="78.75">
      <c r="A55" s="51" t="s">
        <v>441</v>
      </c>
      <c r="B55" s="50" t="s">
        <v>370</v>
      </c>
      <c r="C55" s="76" t="s">
        <v>442</v>
      </c>
      <c r="D55" s="77">
        <v>10000</v>
      </c>
      <c r="E55" s="78" t="s">
        <v>236</v>
      </c>
      <c r="F55" s="79">
        <f t="shared" si="1"/>
        <v>10000</v>
      </c>
    </row>
    <row r="56" spans="1:6" ht="22.5">
      <c r="A56" s="24" t="s">
        <v>383</v>
      </c>
      <c r="B56" s="50" t="s">
        <v>370</v>
      </c>
      <c r="C56" s="76" t="s">
        <v>443</v>
      </c>
      <c r="D56" s="77">
        <v>10000</v>
      </c>
      <c r="E56" s="78" t="s">
        <v>236</v>
      </c>
      <c r="F56" s="79">
        <f t="shared" si="1"/>
        <v>10000</v>
      </c>
    </row>
    <row r="57" spans="1:6" ht="45.75" customHeight="1">
      <c r="A57" s="24" t="s">
        <v>444</v>
      </c>
      <c r="B57" s="50" t="s">
        <v>370</v>
      </c>
      <c r="C57" s="76" t="s">
        <v>445</v>
      </c>
      <c r="D57" s="77">
        <v>13100</v>
      </c>
      <c r="E57" s="78">
        <v>3100</v>
      </c>
      <c r="F57" s="79">
        <f t="shared" si="1"/>
        <v>10000</v>
      </c>
    </row>
    <row r="58" spans="1:6" ht="56.25">
      <c r="A58" s="24" t="s">
        <v>446</v>
      </c>
      <c r="B58" s="50" t="s">
        <v>370</v>
      </c>
      <c r="C58" s="76" t="s">
        <v>447</v>
      </c>
      <c r="D58" s="77">
        <v>13100</v>
      </c>
      <c r="E58" s="78">
        <v>3100</v>
      </c>
      <c r="F58" s="79">
        <f t="shared" si="1"/>
        <v>10000</v>
      </c>
    </row>
    <row r="59" spans="1:6" ht="78.75">
      <c r="A59" s="51" t="s">
        <v>448</v>
      </c>
      <c r="B59" s="50" t="s">
        <v>370</v>
      </c>
      <c r="C59" s="76" t="s">
        <v>449</v>
      </c>
      <c r="D59" s="77">
        <v>13100</v>
      </c>
      <c r="E59" s="78">
        <v>3100</v>
      </c>
      <c r="F59" s="79">
        <f t="shared" si="1"/>
        <v>10000</v>
      </c>
    </row>
    <row r="60" spans="1:6" ht="22.5">
      <c r="A60" s="24" t="s">
        <v>383</v>
      </c>
      <c r="B60" s="50" t="s">
        <v>370</v>
      </c>
      <c r="C60" s="76" t="s">
        <v>450</v>
      </c>
      <c r="D60" s="77">
        <v>13100</v>
      </c>
      <c r="E60" s="78">
        <v>3100</v>
      </c>
      <c r="F60" s="79">
        <f t="shared" si="1"/>
        <v>10000</v>
      </c>
    </row>
    <row r="61" spans="1:6" ht="25.5" customHeight="1">
      <c r="A61" s="24" t="s">
        <v>451</v>
      </c>
      <c r="B61" s="50" t="s">
        <v>370</v>
      </c>
      <c r="C61" s="76" t="s">
        <v>452</v>
      </c>
      <c r="D61" s="77">
        <v>10000</v>
      </c>
      <c r="E61" s="78" t="s">
        <v>236</v>
      </c>
      <c r="F61" s="79">
        <f t="shared" si="1"/>
        <v>10000</v>
      </c>
    </row>
    <row r="62" spans="1:6" ht="56.25">
      <c r="A62" s="24" t="s">
        <v>453</v>
      </c>
      <c r="B62" s="50" t="s">
        <v>370</v>
      </c>
      <c r="C62" s="76" t="s">
        <v>454</v>
      </c>
      <c r="D62" s="77">
        <v>10000</v>
      </c>
      <c r="E62" s="78" t="s">
        <v>236</v>
      </c>
      <c r="F62" s="79">
        <f t="shared" si="1"/>
        <v>10000</v>
      </c>
    </row>
    <row r="63" spans="1:6" ht="78.75">
      <c r="A63" s="51" t="s">
        <v>455</v>
      </c>
      <c r="B63" s="50" t="s">
        <v>370</v>
      </c>
      <c r="C63" s="76" t="s">
        <v>456</v>
      </c>
      <c r="D63" s="77">
        <v>10000</v>
      </c>
      <c r="E63" s="78" t="s">
        <v>236</v>
      </c>
      <c r="F63" s="79">
        <f t="shared" si="1"/>
        <v>10000</v>
      </c>
    </row>
    <row r="64" spans="1:6" ht="22.5">
      <c r="A64" s="24" t="s">
        <v>383</v>
      </c>
      <c r="B64" s="50" t="s">
        <v>370</v>
      </c>
      <c r="C64" s="76" t="s">
        <v>457</v>
      </c>
      <c r="D64" s="77">
        <v>10000</v>
      </c>
      <c r="E64" s="78" t="s">
        <v>236</v>
      </c>
      <c r="F64" s="79">
        <f t="shared" si="1"/>
        <v>10000</v>
      </c>
    </row>
    <row r="65" spans="1:6" ht="22.5">
      <c r="A65" s="24" t="s">
        <v>377</v>
      </c>
      <c r="B65" s="50" t="s">
        <v>370</v>
      </c>
      <c r="C65" s="76" t="s">
        <v>458</v>
      </c>
      <c r="D65" s="77">
        <v>70000</v>
      </c>
      <c r="E65" s="78">
        <v>40330</v>
      </c>
      <c r="F65" s="79">
        <f t="shared" si="1"/>
        <v>29670</v>
      </c>
    </row>
    <row r="66" spans="1:6" ht="56.25">
      <c r="A66" s="24" t="s">
        <v>459</v>
      </c>
      <c r="B66" s="50" t="s">
        <v>370</v>
      </c>
      <c r="C66" s="76" t="s">
        <v>460</v>
      </c>
      <c r="D66" s="77">
        <v>70000</v>
      </c>
      <c r="E66" s="78">
        <v>40330</v>
      </c>
      <c r="F66" s="79">
        <f t="shared" si="1"/>
        <v>29670</v>
      </c>
    </row>
    <row r="67" spans="1:6" ht="78.75">
      <c r="A67" s="51" t="s">
        <v>461</v>
      </c>
      <c r="B67" s="50" t="s">
        <v>370</v>
      </c>
      <c r="C67" s="76" t="s">
        <v>462</v>
      </c>
      <c r="D67" s="77">
        <v>50000</v>
      </c>
      <c r="E67" s="78">
        <v>20330</v>
      </c>
      <c r="F67" s="79">
        <f t="shared" si="1"/>
        <v>29670</v>
      </c>
    </row>
    <row r="68" spans="1:6" ht="22.5">
      <c r="A68" s="24" t="s">
        <v>383</v>
      </c>
      <c r="B68" s="50" t="s">
        <v>370</v>
      </c>
      <c r="C68" s="76" t="s">
        <v>463</v>
      </c>
      <c r="D68" s="77">
        <v>50000</v>
      </c>
      <c r="E68" s="78">
        <v>20330</v>
      </c>
      <c r="F68" s="79">
        <f t="shared" si="1"/>
        <v>29670</v>
      </c>
    </row>
    <row r="69" spans="1:6" ht="78.75">
      <c r="A69" s="51" t="s">
        <v>464</v>
      </c>
      <c r="B69" s="50" t="s">
        <v>370</v>
      </c>
      <c r="C69" s="76" t="s">
        <v>465</v>
      </c>
      <c r="D69" s="77">
        <v>20000</v>
      </c>
      <c r="E69" s="78">
        <v>20000</v>
      </c>
      <c r="F69" s="79" t="str">
        <f t="shared" si="1"/>
        <v>-</v>
      </c>
    </row>
    <row r="70" spans="1:6" ht="12.75">
      <c r="A70" s="24" t="s">
        <v>466</v>
      </c>
      <c r="B70" s="50" t="s">
        <v>370</v>
      </c>
      <c r="C70" s="76" t="s">
        <v>467</v>
      </c>
      <c r="D70" s="77">
        <v>20000</v>
      </c>
      <c r="E70" s="78">
        <v>20000</v>
      </c>
      <c r="F70" s="79" t="str">
        <f t="shared" si="1"/>
        <v>-</v>
      </c>
    </row>
    <row r="71" spans="1:6" ht="45">
      <c r="A71" s="24" t="s">
        <v>388</v>
      </c>
      <c r="B71" s="50" t="s">
        <v>370</v>
      </c>
      <c r="C71" s="76" t="s">
        <v>468</v>
      </c>
      <c r="D71" s="77">
        <v>155000</v>
      </c>
      <c r="E71" s="78">
        <v>145693.28</v>
      </c>
      <c r="F71" s="79">
        <f t="shared" si="1"/>
        <v>9306.720000000001</v>
      </c>
    </row>
    <row r="72" spans="1:6" ht="55.5" customHeight="1">
      <c r="A72" s="24" t="s">
        <v>390</v>
      </c>
      <c r="B72" s="50" t="s">
        <v>370</v>
      </c>
      <c r="C72" s="76" t="s">
        <v>469</v>
      </c>
      <c r="D72" s="77">
        <v>155000</v>
      </c>
      <c r="E72" s="78">
        <v>145693.28</v>
      </c>
      <c r="F72" s="79">
        <f t="shared" si="1"/>
        <v>9306.720000000001</v>
      </c>
    </row>
    <row r="73" spans="1:6" ht="67.5" customHeight="1">
      <c r="A73" s="51" t="s">
        <v>470</v>
      </c>
      <c r="B73" s="50" t="s">
        <v>370</v>
      </c>
      <c r="C73" s="76" t="s">
        <v>471</v>
      </c>
      <c r="D73" s="77">
        <v>155000</v>
      </c>
      <c r="E73" s="78">
        <v>145693.28</v>
      </c>
      <c r="F73" s="79">
        <f t="shared" si="1"/>
        <v>9306.720000000001</v>
      </c>
    </row>
    <row r="74" spans="1:6" ht="22.5">
      <c r="A74" s="24" t="s">
        <v>403</v>
      </c>
      <c r="B74" s="50" t="s">
        <v>370</v>
      </c>
      <c r="C74" s="76" t="s">
        <v>472</v>
      </c>
      <c r="D74" s="77">
        <v>155000</v>
      </c>
      <c r="E74" s="78">
        <v>145693.28</v>
      </c>
      <c r="F74" s="79">
        <f t="shared" si="1"/>
        <v>9306.720000000001</v>
      </c>
    </row>
    <row r="75" spans="1:6" ht="33.75">
      <c r="A75" s="24" t="s">
        <v>473</v>
      </c>
      <c r="B75" s="50" t="s">
        <v>370</v>
      </c>
      <c r="C75" s="76" t="s">
        <v>474</v>
      </c>
      <c r="D75" s="77">
        <v>199000</v>
      </c>
      <c r="E75" s="78">
        <v>4000</v>
      </c>
      <c r="F75" s="79">
        <f t="shared" si="1"/>
        <v>195000</v>
      </c>
    </row>
    <row r="76" spans="1:6" ht="22.5">
      <c r="A76" s="24" t="s">
        <v>475</v>
      </c>
      <c r="B76" s="50" t="s">
        <v>370</v>
      </c>
      <c r="C76" s="76" t="s">
        <v>476</v>
      </c>
      <c r="D76" s="77">
        <v>199000</v>
      </c>
      <c r="E76" s="78">
        <v>4000</v>
      </c>
      <c r="F76" s="79">
        <f t="shared" si="1"/>
        <v>195000</v>
      </c>
    </row>
    <row r="77" spans="1:6" ht="78.75">
      <c r="A77" s="51" t="s">
        <v>477</v>
      </c>
      <c r="B77" s="50" t="s">
        <v>370</v>
      </c>
      <c r="C77" s="76" t="s">
        <v>478</v>
      </c>
      <c r="D77" s="77">
        <v>20000</v>
      </c>
      <c r="E77" s="78" t="s">
        <v>236</v>
      </c>
      <c r="F77" s="79">
        <f t="shared" si="1"/>
        <v>20000</v>
      </c>
    </row>
    <row r="78" spans="1:6" ht="22.5">
      <c r="A78" s="24" t="s">
        <v>383</v>
      </c>
      <c r="B78" s="50" t="s">
        <v>370</v>
      </c>
      <c r="C78" s="76" t="s">
        <v>479</v>
      </c>
      <c r="D78" s="77">
        <v>20000</v>
      </c>
      <c r="E78" s="78" t="s">
        <v>236</v>
      </c>
      <c r="F78" s="79">
        <f t="shared" si="1"/>
        <v>20000</v>
      </c>
    </row>
    <row r="79" spans="1:6" ht="90">
      <c r="A79" s="51" t="s">
        <v>480</v>
      </c>
      <c r="B79" s="50" t="s">
        <v>370</v>
      </c>
      <c r="C79" s="76" t="s">
        <v>481</v>
      </c>
      <c r="D79" s="77">
        <v>150000</v>
      </c>
      <c r="E79" s="78" t="s">
        <v>236</v>
      </c>
      <c r="F79" s="79">
        <f aca="true" t="shared" si="2" ref="F79:F110">IF(OR(D79="-",IF(E79="-",0,E79)&gt;=IF(D79="-",0,D79)),"-",IF(D79="-",0,D79)-IF(E79="-",0,E79))</f>
        <v>150000</v>
      </c>
    </row>
    <row r="80" spans="1:6" ht="50.25" customHeight="1">
      <c r="A80" s="24" t="s">
        <v>383</v>
      </c>
      <c r="B80" s="50" t="s">
        <v>370</v>
      </c>
      <c r="C80" s="76" t="s">
        <v>482</v>
      </c>
      <c r="D80" s="77">
        <v>150000</v>
      </c>
      <c r="E80" s="78" t="s">
        <v>236</v>
      </c>
      <c r="F80" s="79">
        <f t="shared" si="2"/>
        <v>150000</v>
      </c>
    </row>
    <row r="81" spans="1:6" ht="78.75">
      <c r="A81" s="51" t="s">
        <v>483</v>
      </c>
      <c r="B81" s="50" t="s">
        <v>370</v>
      </c>
      <c r="C81" s="76" t="s">
        <v>484</v>
      </c>
      <c r="D81" s="77">
        <v>29000</v>
      </c>
      <c r="E81" s="78">
        <v>4000</v>
      </c>
      <c r="F81" s="79">
        <f t="shared" si="2"/>
        <v>25000</v>
      </c>
    </row>
    <row r="82" spans="1:6" ht="22.5">
      <c r="A82" s="24" t="s">
        <v>383</v>
      </c>
      <c r="B82" s="50" t="s">
        <v>370</v>
      </c>
      <c r="C82" s="76" t="s">
        <v>485</v>
      </c>
      <c r="D82" s="77">
        <v>29000</v>
      </c>
      <c r="E82" s="78">
        <v>4000</v>
      </c>
      <c r="F82" s="79">
        <f t="shared" si="2"/>
        <v>25000</v>
      </c>
    </row>
    <row r="83" spans="1:6" ht="22.5">
      <c r="A83" s="24" t="s">
        <v>410</v>
      </c>
      <c r="B83" s="50" t="s">
        <v>370</v>
      </c>
      <c r="C83" s="76" t="s">
        <v>486</v>
      </c>
      <c r="D83" s="77">
        <v>89500</v>
      </c>
      <c r="E83" s="78">
        <v>85279</v>
      </c>
      <c r="F83" s="79">
        <f t="shared" si="2"/>
        <v>4221</v>
      </c>
    </row>
    <row r="84" spans="1:6" ht="12.75">
      <c r="A84" s="24" t="s">
        <v>412</v>
      </c>
      <c r="B84" s="50" t="s">
        <v>370</v>
      </c>
      <c r="C84" s="76" t="s">
        <v>487</v>
      </c>
      <c r="D84" s="77">
        <v>89500</v>
      </c>
      <c r="E84" s="78">
        <v>85279</v>
      </c>
      <c r="F84" s="79">
        <f t="shared" si="2"/>
        <v>4221</v>
      </c>
    </row>
    <row r="85" spans="1:6" ht="47.25" customHeight="1">
      <c r="A85" s="24" t="s">
        <v>417</v>
      </c>
      <c r="B85" s="50" t="s">
        <v>370</v>
      </c>
      <c r="C85" s="76" t="s">
        <v>488</v>
      </c>
      <c r="D85" s="77">
        <v>51100</v>
      </c>
      <c r="E85" s="78">
        <v>51079</v>
      </c>
      <c r="F85" s="79">
        <f t="shared" si="2"/>
        <v>21</v>
      </c>
    </row>
    <row r="86" spans="1:6" ht="22.5">
      <c r="A86" s="24" t="s">
        <v>383</v>
      </c>
      <c r="B86" s="50" t="s">
        <v>370</v>
      </c>
      <c r="C86" s="76" t="s">
        <v>489</v>
      </c>
      <c r="D86" s="77">
        <v>51100</v>
      </c>
      <c r="E86" s="78">
        <v>51079</v>
      </c>
      <c r="F86" s="79">
        <f t="shared" si="2"/>
        <v>21</v>
      </c>
    </row>
    <row r="87" spans="1:6" ht="33.75">
      <c r="A87" s="24" t="s">
        <v>490</v>
      </c>
      <c r="B87" s="50" t="s">
        <v>370</v>
      </c>
      <c r="C87" s="76" t="s">
        <v>491</v>
      </c>
      <c r="D87" s="77">
        <v>38400</v>
      </c>
      <c r="E87" s="78">
        <v>34200</v>
      </c>
      <c r="F87" s="79">
        <f t="shared" si="2"/>
        <v>4200</v>
      </c>
    </row>
    <row r="88" spans="1:6" ht="22.5">
      <c r="A88" s="24" t="s">
        <v>383</v>
      </c>
      <c r="B88" s="50" t="s">
        <v>370</v>
      </c>
      <c r="C88" s="76" t="s">
        <v>492</v>
      </c>
      <c r="D88" s="77">
        <v>38400</v>
      </c>
      <c r="E88" s="78">
        <v>34200</v>
      </c>
      <c r="F88" s="79">
        <f t="shared" si="2"/>
        <v>4200</v>
      </c>
    </row>
    <row r="89" spans="1:6" ht="45.75" customHeight="1">
      <c r="A89" s="42" t="s">
        <v>493</v>
      </c>
      <c r="B89" s="43" t="s">
        <v>370</v>
      </c>
      <c r="C89" s="72" t="s">
        <v>494</v>
      </c>
      <c r="D89" s="73">
        <v>192700</v>
      </c>
      <c r="E89" s="74">
        <v>83403.16</v>
      </c>
      <c r="F89" s="75">
        <f t="shared" si="2"/>
        <v>109296.84</v>
      </c>
    </row>
    <row r="90" spans="1:6" ht="12.75">
      <c r="A90" s="24" t="s">
        <v>495</v>
      </c>
      <c r="B90" s="50" t="s">
        <v>370</v>
      </c>
      <c r="C90" s="76" t="s">
        <v>496</v>
      </c>
      <c r="D90" s="77">
        <v>192700</v>
      </c>
      <c r="E90" s="78">
        <v>83403.16</v>
      </c>
      <c r="F90" s="79">
        <f t="shared" si="2"/>
        <v>109296.84</v>
      </c>
    </row>
    <row r="91" spans="1:6" ht="22.5">
      <c r="A91" s="24" t="s">
        <v>410</v>
      </c>
      <c r="B91" s="50" t="s">
        <v>370</v>
      </c>
      <c r="C91" s="76" t="s">
        <v>497</v>
      </c>
      <c r="D91" s="77">
        <v>192700</v>
      </c>
      <c r="E91" s="78">
        <v>83403.16</v>
      </c>
      <c r="F91" s="79">
        <f t="shared" si="2"/>
        <v>109296.84</v>
      </c>
    </row>
    <row r="92" spans="1:6" ht="12.75">
      <c r="A92" s="24" t="s">
        <v>412</v>
      </c>
      <c r="B92" s="50" t="s">
        <v>370</v>
      </c>
      <c r="C92" s="76" t="s">
        <v>498</v>
      </c>
      <c r="D92" s="77">
        <v>192700</v>
      </c>
      <c r="E92" s="78">
        <v>83403.16</v>
      </c>
      <c r="F92" s="79">
        <f t="shared" si="2"/>
        <v>109296.84</v>
      </c>
    </row>
    <row r="93" spans="1:6" ht="45">
      <c r="A93" s="24" t="s">
        <v>499</v>
      </c>
      <c r="B93" s="50" t="s">
        <v>370</v>
      </c>
      <c r="C93" s="76" t="s">
        <v>500</v>
      </c>
      <c r="D93" s="77">
        <v>192700</v>
      </c>
      <c r="E93" s="78">
        <v>83403.16</v>
      </c>
      <c r="F93" s="79">
        <f t="shared" si="2"/>
        <v>109296.84</v>
      </c>
    </row>
    <row r="94" spans="1:6" ht="22.5">
      <c r="A94" s="24" t="s">
        <v>394</v>
      </c>
      <c r="B94" s="50" t="s">
        <v>370</v>
      </c>
      <c r="C94" s="76" t="s">
        <v>501</v>
      </c>
      <c r="D94" s="77">
        <v>147900</v>
      </c>
      <c r="E94" s="78">
        <v>64985.53</v>
      </c>
      <c r="F94" s="79">
        <f t="shared" si="2"/>
        <v>82914.47</v>
      </c>
    </row>
    <row r="95" spans="1:6" ht="33.75">
      <c r="A95" s="24" t="s">
        <v>398</v>
      </c>
      <c r="B95" s="50" t="s">
        <v>370</v>
      </c>
      <c r="C95" s="76" t="s">
        <v>502</v>
      </c>
      <c r="D95" s="77">
        <v>44800</v>
      </c>
      <c r="E95" s="78">
        <v>18417.63</v>
      </c>
      <c r="F95" s="79">
        <f t="shared" si="2"/>
        <v>26382.37</v>
      </c>
    </row>
    <row r="96" spans="1:6" ht="22.5">
      <c r="A96" s="42" t="s">
        <v>503</v>
      </c>
      <c r="B96" s="43" t="s">
        <v>370</v>
      </c>
      <c r="C96" s="72" t="s">
        <v>504</v>
      </c>
      <c r="D96" s="73">
        <v>140000</v>
      </c>
      <c r="E96" s="74">
        <v>51999.85</v>
      </c>
      <c r="F96" s="75">
        <f t="shared" si="2"/>
        <v>88000.15</v>
      </c>
    </row>
    <row r="97" spans="1:6" ht="25.5" customHeight="1">
      <c r="A97" s="24" t="s">
        <v>505</v>
      </c>
      <c r="B97" s="50" t="s">
        <v>370</v>
      </c>
      <c r="C97" s="76" t="s">
        <v>506</v>
      </c>
      <c r="D97" s="77">
        <v>140000</v>
      </c>
      <c r="E97" s="78">
        <v>51999.85</v>
      </c>
      <c r="F97" s="79">
        <f t="shared" si="2"/>
        <v>88000.15</v>
      </c>
    </row>
    <row r="98" spans="1:6" ht="47.25" customHeight="1">
      <c r="A98" s="24" t="s">
        <v>444</v>
      </c>
      <c r="B98" s="50" t="s">
        <v>370</v>
      </c>
      <c r="C98" s="76" t="s">
        <v>507</v>
      </c>
      <c r="D98" s="77">
        <v>140000</v>
      </c>
      <c r="E98" s="78">
        <v>51999.85</v>
      </c>
      <c r="F98" s="79">
        <f t="shared" si="2"/>
        <v>88000.15</v>
      </c>
    </row>
    <row r="99" spans="1:6" ht="56.25">
      <c r="A99" s="24" t="s">
        <v>446</v>
      </c>
      <c r="B99" s="50" t="s">
        <v>370</v>
      </c>
      <c r="C99" s="76" t="s">
        <v>508</v>
      </c>
      <c r="D99" s="77">
        <v>70000</v>
      </c>
      <c r="E99" s="78" t="s">
        <v>236</v>
      </c>
      <c r="F99" s="79">
        <f t="shared" si="2"/>
        <v>70000</v>
      </c>
    </row>
    <row r="100" spans="1:6" ht="78.75">
      <c r="A100" s="51" t="s">
        <v>448</v>
      </c>
      <c r="B100" s="50" t="s">
        <v>370</v>
      </c>
      <c r="C100" s="76" t="s">
        <v>509</v>
      </c>
      <c r="D100" s="77">
        <v>70000</v>
      </c>
      <c r="E100" s="78" t="s">
        <v>236</v>
      </c>
      <c r="F100" s="79">
        <f t="shared" si="2"/>
        <v>70000</v>
      </c>
    </row>
    <row r="101" spans="1:6" ht="22.5">
      <c r="A101" s="24" t="s">
        <v>383</v>
      </c>
      <c r="B101" s="50" t="s">
        <v>370</v>
      </c>
      <c r="C101" s="76" t="s">
        <v>510</v>
      </c>
      <c r="D101" s="77">
        <v>70000</v>
      </c>
      <c r="E101" s="78" t="s">
        <v>236</v>
      </c>
      <c r="F101" s="79">
        <f t="shared" si="2"/>
        <v>70000</v>
      </c>
    </row>
    <row r="102" spans="1:6" ht="56.25">
      <c r="A102" s="24" t="s">
        <v>0</v>
      </c>
      <c r="B102" s="50" t="s">
        <v>370</v>
      </c>
      <c r="C102" s="76" t="s">
        <v>1</v>
      </c>
      <c r="D102" s="77">
        <v>40000</v>
      </c>
      <c r="E102" s="78">
        <v>39999.85</v>
      </c>
      <c r="F102" s="79">
        <f t="shared" si="2"/>
        <v>0.1500000000014552</v>
      </c>
    </row>
    <row r="103" spans="1:6" ht="90">
      <c r="A103" s="51" t="s">
        <v>2</v>
      </c>
      <c r="B103" s="50" t="s">
        <v>370</v>
      </c>
      <c r="C103" s="76" t="s">
        <v>3</v>
      </c>
      <c r="D103" s="77">
        <v>40000</v>
      </c>
      <c r="E103" s="78">
        <v>39999.85</v>
      </c>
      <c r="F103" s="79">
        <f t="shared" si="2"/>
        <v>0.1500000000014552</v>
      </c>
    </row>
    <row r="104" spans="1:6" ht="22.5">
      <c r="A104" s="24" t="s">
        <v>383</v>
      </c>
      <c r="B104" s="50" t="s">
        <v>370</v>
      </c>
      <c r="C104" s="76" t="s">
        <v>4</v>
      </c>
      <c r="D104" s="77">
        <v>40000</v>
      </c>
      <c r="E104" s="78">
        <v>39999.85</v>
      </c>
      <c r="F104" s="79">
        <f t="shared" si="2"/>
        <v>0.1500000000014552</v>
      </c>
    </row>
    <row r="105" spans="1:6" ht="56.25">
      <c r="A105" s="24" t="s">
        <v>5</v>
      </c>
      <c r="B105" s="50" t="s">
        <v>370</v>
      </c>
      <c r="C105" s="76" t="s">
        <v>6</v>
      </c>
      <c r="D105" s="77">
        <v>30000</v>
      </c>
      <c r="E105" s="78">
        <v>12000</v>
      </c>
      <c r="F105" s="79">
        <f t="shared" si="2"/>
        <v>18000</v>
      </c>
    </row>
    <row r="106" spans="1:6" ht="90">
      <c r="A106" s="51" t="s">
        <v>7</v>
      </c>
      <c r="B106" s="50" t="s">
        <v>370</v>
      </c>
      <c r="C106" s="76" t="s">
        <v>8</v>
      </c>
      <c r="D106" s="77">
        <v>30000</v>
      </c>
      <c r="E106" s="78">
        <v>12000</v>
      </c>
      <c r="F106" s="79">
        <f t="shared" si="2"/>
        <v>18000</v>
      </c>
    </row>
    <row r="107" spans="1:6" ht="50.25" customHeight="1">
      <c r="A107" s="24" t="s">
        <v>383</v>
      </c>
      <c r="B107" s="50" t="s">
        <v>370</v>
      </c>
      <c r="C107" s="76" t="s">
        <v>9</v>
      </c>
      <c r="D107" s="77">
        <v>30000</v>
      </c>
      <c r="E107" s="78">
        <v>12000</v>
      </c>
      <c r="F107" s="79">
        <f t="shared" si="2"/>
        <v>18000</v>
      </c>
    </row>
    <row r="108" spans="1:6" ht="57.75" customHeight="1">
      <c r="A108" s="42" t="s">
        <v>10</v>
      </c>
      <c r="B108" s="43" t="s">
        <v>370</v>
      </c>
      <c r="C108" s="72" t="s">
        <v>11</v>
      </c>
      <c r="D108" s="73">
        <v>876000</v>
      </c>
      <c r="E108" s="74">
        <v>404847</v>
      </c>
      <c r="F108" s="75">
        <f t="shared" si="2"/>
        <v>471153</v>
      </c>
    </row>
    <row r="109" spans="1:6" ht="38.25" customHeight="1">
      <c r="A109" s="24" t="s">
        <v>12</v>
      </c>
      <c r="B109" s="50" t="s">
        <v>370</v>
      </c>
      <c r="C109" s="76" t="s">
        <v>13</v>
      </c>
      <c r="D109" s="77">
        <v>876000</v>
      </c>
      <c r="E109" s="78">
        <v>404847</v>
      </c>
      <c r="F109" s="79">
        <f t="shared" si="2"/>
        <v>471153</v>
      </c>
    </row>
    <row r="110" spans="1:6" ht="22.5">
      <c r="A110" s="24" t="s">
        <v>14</v>
      </c>
      <c r="B110" s="50" t="s">
        <v>370</v>
      </c>
      <c r="C110" s="76" t="s">
        <v>15</v>
      </c>
      <c r="D110" s="77">
        <v>876000</v>
      </c>
      <c r="E110" s="78">
        <v>404847</v>
      </c>
      <c r="F110" s="79">
        <f t="shared" si="2"/>
        <v>471153</v>
      </c>
    </row>
    <row r="111" spans="1:6" ht="33.75">
      <c r="A111" s="24" t="s">
        <v>16</v>
      </c>
      <c r="B111" s="50" t="s">
        <v>370</v>
      </c>
      <c r="C111" s="76" t="s">
        <v>17</v>
      </c>
      <c r="D111" s="77">
        <v>876000</v>
      </c>
      <c r="E111" s="78">
        <v>404847</v>
      </c>
      <c r="F111" s="79">
        <f aca="true" t="shared" si="3" ref="F111:F142">IF(OR(D111="-",IF(E111="-",0,E111)&gt;=IF(D111="-",0,D111)),"-",IF(D111="-",0,D111)-IF(E111="-",0,E111))</f>
        <v>471153</v>
      </c>
    </row>
    <row r="112" spans="1:6" ht="56.25">
      <c r="A112" s="24" t="s">
        <v>18</v>
      </c>
      <c r="B112" s="50" t="s">
        <v>370</v>
      </c>
      <c r="C112" s="76" t="s">
        <v>19</v>
      </c>
      <c r="D112" s="77">
        <v>1800</v>
      </c>
      <c r="E112" s="78">
        <v>1703</v>
      </c>
      <c r="F112" s="79">
        <f t="shared" si="3"/>
        <v>97</v>
      </c>
    </row>
    <row r="113" spans="1:6" ht="22.5">
      <c r="A113" s="24" t="s">
        <v>383</v>
      </c>
      <c r="B113" s="50" t="s">
        <v>370</v>
      </c>
      <c r="C113" s="76" t="s">
        <v>20</v>
      </c>
      <c r="D113" s="77">
        <v>1800</v>
      </c>
      <c r="E113" s="78">
        <v>1703</v>
      </c>
      <c r="F113" s="79">
        <f t="shared" si="3"/>
        <v>97</v>
      </c>
    </row>
    <row r="114" spans="1:6" ht="56.25">
      <c r="A114" s="24" t="s">
        <v>21</v>
      </c>
      <c r="B114" s="50" t="s">
        <v>370</v>
      </c>
      <c r="C114" s="76" t="s">
        <v>22</v>
      </c>
      <c r="D114" s="77">
        <v>874200</v>
      </c>
      <c r="E114" s="78">
        <v>403144</v>
      </c>
      <c r="F114" s="79">
        <f t="shared" si="3"/>
        <v>471056</v>
      </c>
    </row>
    <row r="115" spans="1:6" ht="48" customHeight="1">
      <c r="A115" s="24" t="s">
        <v>383</v>
      </c>
      <c r="B115" s="50" t="s">
        <v>370</v>
      </c>
      <c r="C115" s="76" t="s">
        <v>23</v>
      </c>
      <c r="D115" s="77">
        <v>874200</v>
      </c>
      <c r="E115" s="78">
        <v>403144</v>
      </c>
      <c r="F115" s="79">
        <f t="shared" si="3"/>
        <v>471056</v>
      </c>
    </row>
    <row r="116" spans="1:6" ht="44.25" customHeight="1">
      <c r="A116" s="42" t="s">
        <v>24</v>
      </c>
      <c r="B116" s="43" t="s">
        <v>370</v>
      </c>
      <c r="C116" s="72" t="s">
        <v>25</v>
      </c>
      <c r="D116" s="73">
        <v>45931800</v>
      </c>
      <c r="E116" s="74">
        <f>E117+E130</f>
        <v>1395470.24</v>
      </c>
      <c r="F116" s="75">
        <f t="shared" si="3"/>
        <v>44536329.76</v>
      </c>
    </row>
    <row r="117" spans="1:6" ht="12.75">
      <c r="A117" s="24" t="s">
        <v>26</v>
      </c>
      <c r="B117" s="50" t="s">
        <v>370</v>
      </c>
      <c r="C117" s="76" t="s">
        <v>27</v>
      </c>
      <c r="D117" s="77">
        <v>43469200</v>
      </c>
      <c r="E117" s="78">
        <v>117770.11</v>
      </c>
      <c r="F117" s="79">
        <f t="shared" si="3"/>
        <v>43351429.89</v>
      </c>
    </row>
    <row r="118" spans="1:6" ht="33.75">
      <c r="A118" s="24" t="s">
        <v>28</v>
      </c>
      <c r="B118" s="50" t="s">
        <v>370</v>
      </c>
      <c r="C118" s="76" t="s">
        <v>29</v>
      </c>
      <c r="D118" s="77">
        <v>43147800</v>
      </c>
      <c r="E118" s="78" t="s">
        <v>236</v>
      </c>
      <c r="F118" s="79">
        <f t="shared" si="3"/>
        <v>43147800</v>
      </c>
    </row>
    <row r="119" spans="1:6" ht="67.5">
      <c r="A119" s="51" t="s">
        <v>30</v>
      </c>
      <c r="B119" s="50" t="s">
        <v>370</v>
      </c>
      <c r="C119" s="76" t="s">
        <v>31</v>
      </c>
      <c r="D119" s="77">
        <v>43147800</v>
      </c>
      <c r="E119" s="78" t="s">
        <v>236</v>
      </c>
      <c r="F119" s="79">
        <f t="shared" si="3"/>
        <v>43147800</v>
      </c>
    </row>
    <row r="120" spans="1:6" ht="112.5">
      <c r="A120" s="51" t="s">
        <v>32</v>
      </c>
      <c r="B120" s="50" t="s">
        <v>370</v>
      </c>
      <c r="C120" s="76" t="s">
        <v>33</v>
      </c>
      <c r="D120" s="77">
        <v>43147800</v>
      </c>
      <c r="E120" s="78" t="s">
        <v>236</v>
      </c>
      <c r="F120" s="79">
        <f t="shared" si="3"/>
        <v>43147800</v>
      </c>
    </row>
    <row r="121" spans="1:6" ht="33.75">
      <c r="A121" s="24" t="s">
        <v>34</v>
      </c>
      <c r="B121" s="50" t="s">
        <v>370</v>
      </c>
      <c r="C121" s="76" t="s">
        <v>35</v>
      </c>
      <c r="D121" s="77">
        <v>43147800</v>
      </c>
      <c r="E121" s="78" t="s">
        <v>236</v>
      </c>
      <c r="F121" s="79">
        <f t="shared" si="3"/>
        <v>43147800</v>
      </c>
    </row>
    <row r="122" spans="1:6" ht="45">
      <c r="A122" s="24" t="s">
        <v>36</v>
      </c>
      <c r="B122" s="50" t="s">
        <v>370</v>
      </c>
      <c r="C122" s="76" t="s">
        <v>37</v>
      </c>
      <c r="D122" s="77">
        <v>230000</v>
      </c>
      <c r="E122" s="78">
        <v>117770.11</v>
      </c>
      <c r="F122" s="79">
        <f t="shared" si="3"/>
        <v>112229.89</v>
      </c>
    </row>
    <row r="123" spans="1:6" ht="56.25">
      <c r="A123" s="24" t="s">
        <v>38</v>
      </c>
      <c r="B123" s="50" t="s">
        <v>370</v>
      </c>
      <c r="C123" s="76" t="s">
        <v>39</v>
      </c>
      <c r="D123" s="77">
        <v>230000</v>
      </c>
      <c r="E123" s="78">
        <v>117770.11</v>
      </c>
      <c r="F123" s="79">
        <f t="shared" si="3"/>
        <v>112229.89</v>
      </c>
    </row>
    <row r="124" spans="1:6" ht="90">
      <c r="A124" s="51" t="s">
        <v>40</v>
      </c>
      <c r="B124" s="50" t="s">
        <v>370</v>
      </c>
      <c r="C124" s="76" t="s">
        <v>41</v>
      </c>
      <c r="D124" s="77">
        <v>230000</v>
      </c>
      <c r="E124" s="78">
        <v>117770.11</v>
      </c>
      <c r="F124" s="79">
        <f t="shared" si="3"/>
        <v>112229.89</v>
      </c>
    </row>
    <row r="125" spans="1:6" ht="22.5">
      <c r="A125" s="24" t="s">
        <v>383</v>
      </c>
      <c r="B125" s="50" t="s">
        <v>370</v>
      </c>
      <c r="C125" s="76" t="s">
        <v>42</v>
      </c>
      <c r="D125" s="77">
        <v>230000</v>
      </c>
      <c r="E125" s="78">
        <v>117770.11</v>
      </c>
      <c r="F125" s="79">
        <f t="shared" si="3"/>
        <v>112229.89</v>
      </c>
    </row>
    <row r="126" spans="1:6" ht="22.5">
      <c r="A126" s="24" t="s">
        <v>410</v>
      </c>
      <c r="B126" s="50" t="s">
        <v>370</v>
      </c>
      <c r="C126" s="76" t="s">
        <v>43</v>
      </c>
      <c r="D126" s="77">
        <v>91400</v>
      </c>
      <c r="E126" s="78" t="s">
        <v>236</v>
      </c>
      <c r="F126" s="79">
        <f t="shared" si="3"/>
        <v>91400</v>
      </c>
    </row>
    <row r="127" spans="1:6" ht="12.75">
      <c r="A127" s="24" t="s">
        <v>412</v>
      </c>
      <c r="B127" s="50" t="s">
        <v>370</v>
      </c>
      <c r="C127" s="76" t="s">
        <v>44</v>
      </c>
      <c r="D127" s="77">
        <v>91400</v>
      </c>
      <c r="E127" s="78" t="s">
        <v>236</v>
      </c>
      <c r="F127" s="79">
        <f t="shared" si="3"/>
        <v>91400</v>
      </c>
    </row>
    <row r="128" spans="1:6" ht="46.5" customHeight="1">
      <c r="A128" s="24" t="s">
        <v>417</v>
      </c>
      <c r="B128" s="50" t="s">
        <v>370</v>
      </c>
      <c r="C128" s="76" t="s">
        <v>45</v>
      </c>
      <c r="D128" s="77">
        <v>91400</v>
      </c>
      <c r="E128" s="78" t="s">
        <v>236</v>
      </c>
      <c r="F128" s="79">
        <f t="shared" si="3"/>
        <v>91400</v>
      </c>
    </row>
    <row r="129" spans="1:6" ht="33.75">
      <c r="A129" s="24" t="s">
        <v>34</v>
      </c>
      <c r="B129" s="50" t="s">
        <v>370</v>
      </c>
      <c r="C129" s="76" t="s">
        <v>46</v>
      </c>
      <c r="D129" s="77">
        <v>91400</v>
      </c>
      <c r="E129" s="78" t="s">
        <v>236</v>
      </c>
      <c r="F129" s="79">
        <f t="shared" si="3"/>
        <v>91400</v>
      </c>
    </row>
    <row r="130" spans="1:6" ht="12.75">
      <c r="A130" s="24" t="s">
        <v>47</v>
      </c>
      <c r="B130" s="50" t="s">
        <v>370</v>
      </c>
      <c r="C130" s="76" t="s">
        <v>48</v>
      </c>
      <c r="D130" s="77">
        <v>2462600</v>
      </c>
      <c r="E130" s="78">
        <f>E131+E135</f>
        <v>1277700.13</v>
      </c>
      <c r="F130" s="79">
        <f t="shared" si="3"/>
        <v>1184899.87</v>
      </c>
    </row>
    <row r="131" spans="1:6" ht="45">
      <c r="A131" s="24" t="s">
        <v>36</v>
      </c>
      <c r="B131" s="50" t="s">
        <v>370</v>
      </c>
      <c r="C131" s="76" t="s">
        <v>49</v>
      </c>
      <c r="D131" s="77">
        <v>100000</v>
      </c>
      <c r="E131" s="78">
        <v>100000</v>
      </c>
      <c r="F131" s="79" t="str">
        <f t="shared" si="3"/>
        <v>-</v>
      </c>
    </row>
    <row r="132" spans="1:6" ht="57.75" customHeight="1">
      <c r="A132" s="24" t="s">
        <v>50</v>
      </c>
      <c r="B132" s="50" t="s">
        <v>370</v>
      </c>
      <c r="C132" s="76" t="s">
        <v>51</v>
      </c>
      <c r="D132" s="77">
        <v>100000</v>
      </c>
      <c r="E132" s="78">
        <v>100000</v>
      </c>
      <c r="F132" s="79" t="str">
        <f t="shared" si="3"/>
        <v>-</v>
      </c>
    </row>
    <row r="133" spans="1:6" ht="78.75">
      <c r="A133" s="51" t="s">
        <v>52</v>
      </c>
      <c r="B133" s="50" t="s">
        <v>370</v>
      </c>
      <c r="C133" s="76" t="s">
        <v>53</v>
      </c>
      <c r="D133" s="77">
        <v>100000</v>
      </c>
      <c r="E133" s="78">
        <v>100000</v>
      </c>
      <c r="F133" s="79" t="str">
        <f t="shared" si="3"/>
        <v>-</v>
      </c>
    </row>
    <row r="134" spans="1:6" ht="22.5">
      <c r="A134" s="24" t="s">
        <v>383</v>
      </c>
      <c r="B134" s="50" t="s">
        <v>370</v>
      </c>
      <c r="C134" s="76" t="s">
        <v>54</v>
      </c>
      <c r="D134" s="77">
        <v>100000</v>
      </c>
      <c r="E134" s="78">
        <v>100000</v>
      </c>
      <c r="F134" s="79" t="str">
        <f t="shared" si="3"/>
        <v>-</v>
      </c>
    </row>
    <row r="135" spans="1:6" ht="33.75">
      <c r="A135" s="24" t="s">
        <v>55</v>
      </c>
      <c r="B135" s="50" t="s">
        <v>370</v>
      </c>
      <c r="C135" s="76" t="s">
        <v>56</v>
      </c>
      <c r="D135" s="77">
        <v>2263600</v>
      </c>
      <c r="E135" s="78">
        <f>E137+E139+E141+E143</f>
        <v>1177700.13</v>
      </c>
      <c r="F135" s="79">
        <f t="shared" si="3"/>
        <v>1085899.87</v>
      </c>
    </row>
    <row r="136" spans="1:6" ht="45">
      <c r="A136" s="24" t="s">
        <v>57</v>
      </c>
      <c r="B136" s="50" t="s">
        <v>370</v>
      </c>
      <c r="C136" s="76" t="s">
        <v>58</v>
      </c>
      <c r="D136" s="77">
        <v>2263600</v>
      </c>
      <c r="E136" s="78">
        <v>1177700.13</v>
      </c>
      <c r="F136" s="79">
        <f t="shared" si="3"/>
        <v>1085899.87</v>
      </c>
    </row>
    <row r="137" spans="1:6" ht="56.25">
      <c r="A137" s="24" t="s">
        <v>59</v>
      </c>
      <c r="B137" s="50" t="s">
        <v>370</v>
      </c>
      <c r="C137" s="76" t="s">
        <v>60</v>
      </c>
      <c r="D137" s="77">
        <v>300000</v>
      </c>
      <c r="E137" s="78">
        <v>112438.59</v>
      </c>
      <c r="F137" s="79">
        <f t="shared" si="3"/>
        <v>187561.41</v>
      </c>
    </row>
    <row r="138" spans="1:6" ht="22.5">
      <c r="A138" s="24" t="s">
        <v>383</v>
      </c>
      <c r="B138" s="50" t="s">
        <v>370</v>
      </c>
      <c r="C138" s="76" t="s">
        <v>61</v>
      </c>
      <c r="D138" s="77">
        <v>300000</v>
      </c>
      <c r="E138" s="78">
        <v>112438.59</v>
      </c>
      <c r="F138" s="79">
        <f t="shared" si="3"/>
        <v>187561.41</v>
      </c>
    </row>
    <row r="139" spans="1:6" ht="56.25">
      <c r="A139" s="24" t="s">
        <v>62</v>
      </c>
      <c r="B139" s="50" t="s">
        <v>370</v>
      </c>
      <c r="C139" s="76" t="s">
        <v>63</v>
      </c>
      <c r="D139" s="77">
        <v>70000</v>
      </c>
      <c r="E139" s="78">
        <v>55000</v>
      </c>
      <c r="F139" s="79">
        <f t="shared" si="3"/>
        <v>15000</v>
      </c>
    </row>
    <row r="140" spans="1:6" ht="22.5">
      <c r="A140" s="24" t="s">
        <v>383</v>
      </c>
      <c r="B140" s="50" t="s">
        <v>370</v>
      </c>
      <c r="C140" s="76" t="s">
        <v>64</v>
      </c>
      <c r="D140" s="77">
        <v>70000</v>
      </c>
      <c r="E140" s="78">
        <v>55000</v>
      </c>
      <c r="F140" s="79">
        <f t="shared" si="3"/>
        <v>15000</v>
      </c>
    </row>
    <row r="141" spans="1:6" ht="67.5">
      <c r="A141" s="51" t="s">
        <v>65</v>
      </c>
      <c r="B141" s="50" t="s">
        <v>370</v>
      </c>
      <c r="C141" s="76" t="s">
        <v>66</v>
      </c>
      <c r="D141" s="77">
        <v>1658600</v>
      </c>
      <c r="E141" s="78">
        <v>840411.54</v>
      </c>
      <c r="F141" s="79">
        <f t="shared" si="3"/>
        <v>818188.46</v>
      </c>
    </row>
    <row r="142" spans="1:6" ht="22.5">
      <c r="A142" s="24" t="s">
        <v>383</v>
      </c>
      <c r="B142" s="50" t="s">
        <v>370</v>
      </c>
      <c r="C142" s="76" t="s">
        <v>67</v>
      </c>
      <c r="D142" s="77">
        <v>1658600</v>
      </c>
      <c r="E142" s="78">
        <v>840411.54</v>
      </c>
      <c r="F142" s="79">
        <f t="shared" si="3"/>
        <v>818188.46</v>
      </c>
    </row>
    <row r="143" spans="1:6" ht="67.5">
      <c r="A143" s="51" t="s">
        <v>68</v>
      </c>
      <c r="B143" s="50" t="s">
        <v>370</v>
      </c>
      <c r="C143" s="76" t="s">
        <v>69</v>
      </c>
      <c r="D143" s="77">
        <v>235000</v>
      </c>
      <c r="E143" s="78">
        <v>169850</v>
      </c>
      <c r="F143" s="79">
        <f aca="true" t="shared" si="4" ref="F143:F174">IF(OR(D143="-",IF(E143="-",0,E143)&gt;=IF(D143="-",0,D143)),"-",IF(D143="-",0,D143)-IF(E143="-",0,E143))</f>
        <v>65150</v>
      </c>
    </row>
    <row r="144" spans="1:6" ht="22.5">
      <c r="A144" s="24" t="s">
        <v>383</v>
      </c>
      <c r="B144" s="50" t="s">
        <v>370</v>
      </c>
      <c r="C144" s="76" t="s">
        <v>70</v>
      </c>
      <c r="D144" s="77">
        <v>235000</v>
      </c>
      <c r="E144" s="78">
        <v>169850</v>
      </c>
      <c r="F144" s="79">
        <f t="shared" si="4"/>
        <v>65150</v>
      </c>
    </row>
    <row r="145" spans="1:6" ht="22.5">
      <c r="A145" s="24" t="s">
        <v>410</v>
      </c>
      <c r="B145" s="50" t="s">
        <v>370</v>
      </c>
      <c r="C145" s="76" t="s">
        <v>71</v>
      </c>
      <c r="D145" s="77">
        <v>99000</v>
      </c>
      <c r="E145" s="78" t="s">
        <v>236</v>
      </c>
      <c r="F145" s="79">
        <f t="shared" si="4"/>
        <v>99000</v>
      </c>
    </row>
    <row r="146" spans="1:6" ht="36.75" customHeight="1">
      <c r="A146" s="24" t="s">
        <v>72</v>
      </c>
      <c r="B146" s="50" t="s">
        <v>370</v>
      </c>
      <c r="C146" s="76" t="s">
        <v>73</v>
      </c>
      <c r="D146" s="77">
        <v>99000</v>
      </c>
      <c r="E146" s="78" t="s">
        <v>236</v>
      </c>
      <c r="F146" s="79">
        <f t="shared" si="4"/>
        <v>99000</v>
      </c>
    </row>
    <row r="147" spans="1:6" ht="56.25">
      <c r="A147" s="24" t="s">
        <v>74</v>
      </c>
      <c r="B147" s="50" t="s">
        <v>370</v>
      </c>
      <c r="C147" s="76" t="s">
        <v>75</v>
      </c>
      <c r="D147" s="77">
        <v>99000</v>
      </c>
      <c r="E147" s="78" t="s">
        <v>236</v>
      </c>
      <c r="F147" s="79">
        <f t="shared" si="4"/>
        <v>99000</v>
      </c>
    </row>
    <row r="148" spans="1:6" ht="22.5">
      <c r="A148" s="24" t="s">
        <v>383</v>
      </c>
      <c r="B148" s="50" t="s">
        <v>370</v>
      </c>
      <c r="C148" s="76" t="s">
        <v>76</v>
      </c>
      <c r="D148" s="77">
        <v>99000</v>
      </c>
      <c r="E148" s="78" t="s">
        <v>236</v>
      </c>
      <c r="F148" s="79">
        <f t="shared" si="4"/>
        <v>99000</v>
      </c>
    </row>
    <row r="149" spans="1:6" ht="31.5" customHeight="1">
      <c r="A149" s="42" t="s">
        <v>77</v>
      </c>
      <c r="B149" s="43" t="s">
        <v>370</v>
      </c>
      <c r="C149" s="72" t="s">
        <v>78</v>
      </c>
      <c r="D149" s="73">
        <v>10076300</v>
      </c>
      <c r="E149" s="74">
        <v>4804525.81</v>
      </c>
      <c r="F149" s="75">
        <f t="shared" si="4"/>
        <v>5271774.19</v>
      </c>
    </row>
    <row r="150" spans="1:6" ht="35.25" customHeight="1">
      <c r="A150" s="24" t="s">
        <v>79</v>
      </c>
      <c r="B150" s="50" t="s">
        <v>370</v>
      </c>
      <c r="C150" s="76" t="s">
        <v>80</v>
      </c>
      <c r="D150" s="77">
        <v>10076300</v>
      </c>
      <c r="E150" s="78">
        <v>4804525.81</v>
      </c>
      <c r="F150" s="79">
        <f t="shared" si="4"/>
        <v>5271774.19</v>
      </c>
    </row>
    <row r="151" spans="1:6" ht="22.5">
      <c r="A151" s="24" t="s">
        <v>81</v>
      </c>
      <c r="B151" s="50" t="s">
        <v>370</v>
      </c>
      <c r="C151" s="76" t="s">
        <v>82</v>
      </c>
      <c r="D151" s="77">
        <v>10051100</v>
      </c>
      <c r="E151" s="78">
        <v>4779325.81</v>
      </c>
      <c r="F151" s="79">
        <f t="shared" si="4"/>
        <v>5271774.19</v>
      </c>
    </row>
    <row r="152" spans="1:6" ht="33.75">
      <c r="A152" s="24" t="s">
        <v>83</v>
      </c>
      <c r="B152" s="50" t="s">
        <v>370</v>
      </c>
      <c r="C152" s="76" t="s">
        <v>84</v>
      </c>
      <c r="D152" s="77">
        <v>10051100</v>
      </c>
      <c r="E152" s="78">
        <v>4779325.81</v>
      </c>
      <c r="F152" s="79">
        <f t="shared" si="4"/>
        <v>5271774.19</v>
      </c>
    </row>
    <row r="153" spans="1:6" ht="56.25">
      <c r="A153" s="24" t="s">
        <v>85</v>
      </c>
      <c r="B153" s="50" t="s">
        <v>370</v>
      </c>
      <c r="C153" s="76" t="s">
        <v>86</v>
      </c>
      <c r="D153" s="77">
        <v>8005700</v>
      </c>
      <c r="E153" s="78">
        <v>3863335.01</v>
      </c>
      <c r="F153" s="79">
        <f t="shared" si="4"/>
        <v>4142364.99</v>
      </c>
    </row>
    <row r="154" spans="1:6" ht="45">
      <c r="A154" s="24" t="s">
        <v>87</v>
      </c>
      <c r="B154" s="50" t="s">
        <v>370</v>
      </c>
      <c r="C154" s="76" t="s">
        <v>88</v>
      </c>
      <c r="D154" s="77">
        <v>8005700</v>
      </c>
      <c r="E154" s="78">
        <v>3863335.01</v>
      </c>
      <c r="F154" s="79">
        <f t="shared" si="4"/>
        <v>4142364.99</v>
      </c>
    </row>
    <row r="155" spans="1:6" ht="56.25">
      <c r="A155" s="24" t="s">
        <v>89</v>
      </c>
      <c r="B155" s="50" t="s">
        <v>370</v>
      </c>
      <c r="C155" s="76" t="s">
        <v>90</v>
      </c>
      <c r="D155" s="77">
        <v>50000</v>
      </c>
      <c r="E155" s="78" t="s">
        <v>236</v>
      </c>
      <c r="F155" s="79">
        <f t="shared" si="4"/>
        <v>50000</v>
      </c>
    </row>
    <row r="156" spans="1:6" ht="30" customHeight="1">
      <c r="A156" s="24" t="s">
        <v>91</v>
      </c>
      <c r="B156" s="50" t="s">
        <v>370</v>
      </c>
      <c r="C156" s="76" t="s">
        <v>92</v>
      </c>
      <c r="D156" s="77">
        <v>50000</v>
      </c>
      <c r="E156" s="78" t="s">
        <v>236</v>
      </c>
      <c r="F156" s="79">
        <f t="shared" si="4"/>
        <v>50000</v>
      </c>
    </row>
    <row r="157" spans="1:6" ht="80.25" customHeight="1">
      <c r="A157" s="51" t="s">
        <v>93</v>
      </c>
      <c r="B157" s="50" t="s">
        <v>370</v>
      </c>
      <c r="C157" s="76" t="s">
        <v>94</v>
      </c>
      <c r="D157" s="77">
        <v>51000</v>
      </c>
      <c r="E157" s="78">
        <v>30100</v>
      </c>
      <c r="F157" s="79">
        <f t="shared" si="4"/>
        <v>20900</v>
      </c>
    </row>
    <row r="158" spans="1:6" ht="50.25" customHeight="1">
      <c r="A158" s="24" t="s">
        <v>356</v>
      </c>
      <c r="B158" s="50" t="s">
        <v>370</v>
      </c>
      <c r="C158" s="76" t="s">
        <v>95</v>
      </c>
      <c r="D158" s="77">
        <v>51000</v>
      </c>
      <c r="E158" s="78">
        <v>30100</v>
      </c>
      <c r="F158" s="79">
        <f t="shared" si="4"/>
        <v>20900</v>
      </c>
    </row>
    <row r="159" spans="1:6" ht="67.5">
      <c r="A159" s="51" t="s">
        <v>96</v>
      </c>
      <c r="B159" s="50" t="s">
        <v>370</v>
      </c>
      <c r="C159" s="76" t="s">
        <v>97</v>
      </c>
      <c r="D159" s="77">
        <v>1944400</v>
      </c>
      <c r="E159" s="78">
        <v>885890.8</v>
      </c>
      <c r="F159" s="79">
        <f t="shared" si="4"/>
        <v>1058509.2</v>
      </c>
    </row>
    <row r="160" spans="1:6" ht="45">
      <c r="A160" s="24" t="s">
        <v>87</v>
      </c>
      <c r="B160" s="50" t="s">
        <v>370</v>
      </c>
      <c r="C160" s="76" t="s">
        <v>98</v>
      </c>
      <c r="D160" s="77">
        <v>1944400</v>
      </c>
      <c r="E160" s="78">
        <v>885890.8</v>
      </c>
      <c r="F160" s="79">
        <f t="shared" si="4"/>
        <v>1058509.2</v>
      </c>
    </row>
    <row r="161" spans="1:6" ht="22.5">
      <c r="A161" s="24" t="s">
        <v>410</v>
      </c>
      <c r="B161" s="50" t="s">
        <v>370</v>
      </c>
      <c r="C161" s="76" t="s">
        <v>99</v>
      </c>
      <c r="D161" s="77">
        <v>25200</v>
      </c>
      <c r="E161" s="78">
        <v>25200</v>
      </c>
      <c r="F161" s="79" t="str">
        <f t="shared" si="4"/>
        <v>-</v>
      </c>
    </row>
    <row r="162" spans="1:6" ht="32.25" customHeight="1">
      <c r="A162" s="24" t="s">
        <v>412</v>
      </c>
      <c r="B162" s="50" t="s">
        <v>370</v>
      </c>
      <c r="C162" s="76" t="s">
        <v>100</v>
      </c>
      <c r="D162" s="77">
        <v>25200</v>
      </c>
      <c r="E162" s="78">
        <v>25200</v>
      </c>
      <c r="F162" s="79" t="str">
        <f t="shared" si="4"/>
        <v>-</v>
      </c>
    </row>
    <row r="163" spans="1:6" ht="45" customHeight="1">
      <c r="A163" s="24" t="s">
        <v>417</v>
      </c>
      <c r="B163" s="50" t="s">
        <v>370</v>
      </c>
      <c r="C163" s="76" t="s">
        <v>101</v>
      </c>
      <c r="D163" s="77">
        <v>15200</v>
      </c>
      <c r="E163" s="78">
        <v>15200</v>
      </c>
      <c r="F163" s="79" t="str">
        <f t="shared" si="4"/>
        <v>-</v>
      </c>
    </row>
    <row r="164" spans="1:6" ht="27" customHeight="1">
      <c r="A164" s="24" t="s">
        <v>91</v>
      </c>
      <c r="B164" s="50" t="s">
        <v>370</v>
      </c>
      <c r="C164" s="76" t="s">
        <v>102</v>
      </c>
      <c r="D164" s="77">
        <v>15200</v>
      </c>
      <c r="E164" s="78">
        <v>15200</v>
      </c>
      <c r="F164" s="79" t="str">
        <f t="shared" si="4"/>
        <v>-</v>
      </c>
    </row>
    <row r="165" spans="1:6" ht="56.25">
      <c r="A165" s="24" t="s">
        <v>431</v>
      </c>
      <c r="B165" s="50" t="s">
        <v>370</v>
      </c>
      <c r="C165" s="76" t="s">
        <v>103</v>
      </c>
      <c r="D165" s="77">
        <v>10000</v>
      </c>
      <c r="E165" s="78">
        <v>10000</v>
      </c>
      <c r="F165" s="79" t="str">
        <f t="shared" si="4"/>
        <v>-</v>
      </c>
    </row>
    <row r="166" spans="1:6" ht="22.5">
      <c r="A166" s="24" t="s">
        <v>383</v>
      </c>
      <c r="B166" s="50" t="s">
        <v>370</v>
      </c>
      <c r="C166" s="76" t="s">
        <v>104</v>
      </c>
      <c r="D166" s="77">
        <v>10000</v>
      </c>
      <c r="E166" s="78">
        <v>10000</v>
      </c>
      <c r="F166" s="79" t="str">
        <f t="shared" si="4"/>
        <v>-</v>
      </c>
    </row>
    <row r="167" spans="1:6" ht="12.75">
      <c r="A167" s="42" t="s">
        <v>105</v>
      </c>
      <c r="B167" s="43" t="s">
        <v>370</v>
      </c>
      <c r="C167" s="72" t="s">
        <v>106</v>
      </c>
      <c r="D167" s="73">
        <v>139000</v>
      </c>
      <c r="E167" s="74">
        <v>96810.74</v>
      </c>
      <c r="F167" s="75">
        <f t="shared" si="4"/>
        <v>42189.259999999995</v>
      </c>
    </row>
    <row r="168" spans="1:6" ht="12.75">
      <c r="A168" s="24" t="s">
        <v>107</v>
      </c>
      <c r="B168" s="50" t="s">
        <v>370</v>
      </c>
      <c r="C168" s="76" t="s">
        <v>108</v>
      </c>
      <c r="D168" s="77">
        <v>85000</v>
      </c>
      <c r="E168" s="78">
        <v>42810.74</v>
      </c>
      <c r="F168" s="79">
        <f t="shared" si="4"/>
        <v>42189.26</v>
      </c>
    </row>
    <row r="169" spans="1:6" ht="22.5">
      <c r="A169" s="24" t="s">
        <v>109</v>
      </c>
      <c r="B169" s="50" t="s">
        <v>370</v>
      </c>
      <c r="C169" s="76" t="s">
        <v>110</v>
      </c>
      <c r="D169" s="77">
        <v>85000</v>
      </c>
      <c r="E169" s="78">
        <v>42810.74</v>
      </c>
      <c r="F169" s="79">
        <f t="shared" si="4"/>
        <v>42189.26</v>
      </c>
    </row>
    <row r="170" spans="1:6" ht="33.75">
      <c r="A170" s="24" t="s">
        <v>111</v>
      </c>
      <c r="B170" s="50" t="s">
        <v>370</v>
      </c>
      <c r="C170" s="76" t="s">
        <v>112</v>
      </c>
      <c r="D170" s="77">
        <v>85000</v>
      </c>
      <c r="E170" s="78">
        <v>42810.74</v>
      </c>
      <c r="F170" s="79">
        <f t="shared" si="4"/>
        <v>42189.26</v>
      </c>
    </row>
    <row r="171" spans="1:6" ht="33.75">
      <c r="A171" s="24" t="s">
        <v>113</v>
      </c>
      <c r="B171" s="50" t="s">
        <v>370</v>
      </c>
      <c r="C171" s="76" t="s">
        <v>114</v>
      </c>
      <c r="D171" s="77">
        <v>85000</v>
      </c>
      <c r="E171" s="78">
        <v>42810.74</v>
      </c>
      <c r="F171" s="79">
        <f t="shared" si="4"/>
        <v>42189.26</v>
      </c>
    </row>
    <row r="172" spans="1:6" ht="12.75">
      <c r="A172" s="24" t="s">
        <v>115</v>
      </c>
      <c r="B172" s="50" t="s">
        <v>370</v>
      </c>
      <c r="C172" s="76" t="s">
        <v>116</v>
      </c>
      <c r="D172" s="77">
        <v>85000</v>
      </c>
      <c r="E172" s="78">
        <v>42810.74</v>
      </c>
      <c r="F172" s="79">
        <f t="shared" si="4"/>
        <v>42189.26</v>
      </c>
    </row>
    <row r="173" spans="1:6" ht="12.75">
      <c r="A173" s="24" t="s">
        <v>117</v>
      </c>
      <c r="B173" s="50" t="s">
        <v>370</v>
      </c>
      <c r="C173" s="76" t="s">
        <v>118</v>
      </c>
      <c r="D173" s="77">
        <v>54000</v>
      </c>
      <c r="E173" s="78">
        <v>54000</v>
      </c>
      <c r="F173" s="79" t="str">
        <f t="shared" si="4"/>
        <v>-</v>
      </c>
    </row>
    <row r="174" spans="1:6" ht="22.5">
      <c r="A174" s="24" t="s">
        <v>410</v>
      </c>
      <c r="B174" s="50" t="s">
        <v>370</v>
      </c>
      <c r="C174" s="76" t="s">
        <v>119</v>
      </c>
      <c r="D174" s="77">
        <v>54000</v>
      </c>
      <c r="E174" s="78">
        <v>54000</v>
      </c>
      <c r="F174" s="79" t="str">
        <f t="shared" si="4"/>
        <v>-</v>
      </c>
    </row>
    <row r="175" spans="1:6" ht="12.75">
      <c r="A175" s="24" t="s">
        <v>412</v>
      </c>
      <c r="B175" s="50" t="s">
        <v>370</v>
      </c>
      <c r="C175" s="76" t="s">
        <v>120</v>
      </c>
      <c r="D175" s="77">
        <v>54000</v>
      </c>
      <c r="E175" s="78">
        <v>54000</v>
      </c>
      <c r="F175" s="79" t="str">
        <f aca="true" t="shared" si="5" ref="F175:F183">IF(OR(D175="-",IF(E175="-",0,E175)&gt;=IF(D175="-",0,D175)),"-",IF(D175="-",0,D175)-IF(E175="-",0,E175))</f>
        <v>-</v>
      </c>
    </row>
    <row r="176" spans="1:6" ht="56.25">
      <c r="A176" s="24" t="s">
        <v>431</v>
      </c>
      <c r="B176" s="50" t="s">
        <v>370</v>
      </c>
      <c r="C176" s="76" t="s">
        <v>121</v>
      </c>
      <c r="D176" s="77">
        <v>54000</v>
      </c>
      <c r="E176" s="78">
        <v>54000</v>
      </c>
      <c r="F176" s="79" t="str">
        <f t="shared" si="5"/>
        <v>-</v>
      </c>
    </row>
    <row r="177" spans="1:6" ht="22.5">
      <c r="A177" s="24" t="s">
        <v>122</v>
      </c>
      <c r="B177" s="50" t="s">
        <v>370</v>
      </c>
      <c r="C177" s="76" t="s">
        <v>123</v>
      </c>
      <c r="D177" s="77">
        <v>54000</v>
      </c>
      <c r="E177" s="78">
        <v>54000</v>
      </c>
      <c r="F177" s="79" t="str">
        <f t="shared" si="5"/>
        <v>-</v>
      </c>
    </row>
    <row r="178" spans="1:6" ht="12.75">
      <c r="A178" s="42" t="s">
        <v>124</v>
      </c>
      <c r="B178" s="43" t="s">
        <v>370</v>
      </c>
      <c r="C178" s="72" t="s">
        <v>125</v>
      </c>
      <c r="D178" s="73">
        <v>30000</v>
      </c>
      <c r="E178" s="74">
        <v>26800</v>
      </c>
      <c r="F178" s="75">
        <f t="shared" si="5"/>
        <v>3200</v>
      </c>
    </row>
    <row r="179" spans="1:6" ht="12.75">
      <c r="A179" s="24" t="s">
        <v>126</v>
      </c>
      <c r="B179" s="50" t="s">
        <v>370</v>
      </c>
      <c r="C179" s="76" t="s">
        <v>127</v>
      </c>
      <c r="D179" s="77">
        <v>30000</v>
      </c>
      <c r="E179" s="78">
        <v>26800</v>
      </c>
      <c r="F179" s="79">
        <f t="shared" si="5"/>
        <v>3200</v>
      </c>
    </row>
    <row r="180" spans="1:6" ht="22.5">
      <c r="A180" s="24" t="s">
        <v>128</v>
      </c>
      <c r="B180" s="50" t="s">
        <v>370</v>
      </c>
      <c r="C180" s="76" t="s">
        <v>129</v>
      </c>
      <c r="D180" s="77">
        <v>30000</v>
      </c>
      <c r="E180" s="78">
        <v>26800</v>
      </c>
      <c r="F180" s="79">
        <f t="shared" si="5"/>
        <v>3200</v>
      </c>
    </row>
    <row r="181" spans="1:6" ht="33.75">
      <c r="A181" s="24" t="s">
        <v>130</v>
      </c>
      <c r="B181" s="50" t="s">
        <v>370</v>
      </c>
      <c r="C181" s="76" t="s">
        <v>131</v>
      </c>
      <c r="D181" s="77">
        <v>30000</v>
      </c>
      <c r="E181" s="78">
        <v>26800</v>
      </c>
      <c r="F181" s="79">
        <f t="shared" si="5"/>
        <v>3200</v>
      </c>
    </row>
    <row r="182" spans="1:6" ht="45.75" customHeight="1">
      <c r="A182" s="24" t="s">
        <v>132</v>
      </c>
      <c r="B182" s="50" t="s">
        <v>370</v>
      </c>
      <c r="C182" s="76" t="s">
        <v>133</v>
      </c>
      <c r="D182" s="77">
        <v>30000</v>
      </c>
      <c r="E182" s="78">
        <v>26800</v>
      </c>
      <c r="F182" s="79">
        <f t="shared" si="5"/>
        <v>3200</v>
      </c>
    </row>
    <row r="183" spans="1:6" ht="22.5">
      <c r="A183" s="24" t="s">
        <v>383</v>
      </c>
      <c r="B183" s="50" t="s">
        <v>370</v>
      </c>
      <c r="C183" s="76" t="s">
        <v>134</v>
      </c>
      <c r="D183" s="77">
        <v>30000</v>
      </c>
      <c r="E183" s="78">
        <v>26800</v>
      </c>
      <c r="F183" s="79">
        <f t="shared" si="5"/>
        <v>3200</v>
      </c>
    </row>
    <row r="184" spans="1:6" ht="9" customHeight="1">
      <c r="A184" s="52"/>
      <c r="B184" s="53"/>
      <c r="C184" s="54"/>
      <c r="D184" s="55"/>
      <c r="E184" s="53"/>
      <c r="F184" s="53"/>
    </row>
    <row r="185" spans="1:6" ht="13.5" customHeight="1">
      <c r="A185" s="56" t="s">
        <v>135</v>
      </c>
      <c r="B185" s="57" t="s">
        <v>136</v>
      </c>
      <c r="C185" s="58" t="s">
        <v>371</v>
      </c>
      <c r="D185" s="59">
        <v>-967400</v>
      </c>
      <c r="E185" s="59">
        <v>1033269.88</v>
      </c>
      <c r="F185" s="60" t="s">
        <v>137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1" top="0.16" bottom="0.2" header="0.2" footer="0.2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I28" sqref="I27:I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138</v>
      </c>
      <c r="B1" s="123"/>
      <c r="C1" s="123"/>
      <c r="D1" s="123"/>
      <c r="E1" s="123"/>
      <c r="F1" s="123"/>
    </row>
    <row r="2" spans="1:6" ht="12.75" customHeight="1">
      <c r="A2" s="108" t="s">
        <v>139</v>
      </c>
      <c r="B2" s="108"/>
      <c r="C2" s="108"/>
      <c r="D2" s="108"/>
      <c r="E2" s="108"/>
      <c r="F2" s="108"/>
    </row>
    <row r="3" spans="1:6" ht="9" customHeight="1" thickBot="1">
      <c r="A3" s="5"/>
      <c r="B3" s="61"/>
      <c r="C3" s="34"/>
      <c r="D3" s="9"/>
      <c r="E3" s="9"/>
      <c r="F3" s="34"/>
    </row>
    <row r="4" spans="1:6" ht="13.5" customHeight="1">
      <c r="A4" s="112" t="s">
        <v>213</v>
      </c>
      <c r="B4" s="109" t="s">
        <v>214</v>
      </c>
      <c r="C4" s="116" t="s">
        <v>140</v>
      </c>
      <c r="D4" s="102" t="s">
        <v>216</v>
      </c>
      <c r="E4" s="102" t="s">
        <v>217</v>
      </c>
      <c r="F4" s="99" t="s">
        <v>218</v>
      </c>
    </row>
    <row r="5" spans="1:6" ht="4.5" customHeight="1">
      <c r="A5" s="113"/>
      <c r="B5" s="110"/>
      <c r="C5" s="117"/>
      <c r="D5" s="103"/>
      <c r="E5" s="103"/>
      <c r="F5" s="100"/>
    </row>
    <row r="6" spans="1:6" ht="6" customHeight="1">
      <c r="A6" s="113"/>
      <c r="B6" s="110"/>
      <c r="C6" s="117"/>
      <c r="D6" s="103"/>
      <c r="E6" s="103"/>
      <c r="F6" s="100"/>
    </row>
    <row r="7" spans="1:6" ht="4.5" customHeight="1">
      <c r="A7" s="113"/>
      <c r="B7" s="110"/>
      <c r="C7" s="117"/>
      <c r="D7" s="103"/>
      <c r="E7" s="103"/>
      <c r="F7" s="100"/>
    </row>
    <row r="8" spans="1:6" ht="6" customHeight="1">
      <c r="A8" s="113"/>
      <c r="B8" s="110"/>
      <c r="C8" s="117"/>
      <c r="D8" s="103"/>
      <c r="E8" s="103"/>
      <c r="F8" s="100"/>
    </row>
    <row r="9" spans="1:6" ht="6" customHeight="1">
      <c r="A9" s="113"/>
      <c r="B9" s="110"/>
      <c r="C9" s="117"/>
      <c r="D9" s="103"/>
      <c r="E9" s="103"/>
      <c r="F9" s="100"/>
    </row>
    <row r="10" spans="1:6" ht="18" customHeight="1">
      <c r="A10" s="114"/>
      <c r="B10" s="111"/>
      <c r="C10" s="124"/>
      <c r="D10" s="104"/>
      <c r="E10" s="104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219</v>
      </c>
      <c r="E11" s="41" t="s">
        <v>220</v>
      </c>
      <c r="F11" s="23" t="s">
        <v>221</v>
      </c>
    </row>
    <row r="12" spans="1:6" ht="22.5">
      <c r="A12" s="62" t="s">
        <v>141</v>
      </c>
      <c r="B12" s="63" t="s">
        <v>142</v>
      </c>
      <c r="C12" s="87" t="s">
        <v>371</v>
      </c>
      <c r="D12" s="88" t="s">
        <v>236</v>
      </c>
      <c r="E12" s="88">
        <f>E18</f>
        <v>-1033269.879999999</v>
      </c>
      <c r="F12" s="89" t="s">
        <v>371</v>
      </c>
    </row>
    <row r="13" spans="1:6" ht="12.75">
      <c r="A13" s="64" t="s">
        <v>225</v>
      </c>
      <c r="B13" s="65"/>
      <c r="C13" s="90"/>
      <c r="D13" s="91"/>
      <c r="E13" s="91"/>
      <c r="F13" s="92"/>
    </row>
    <row r="14" spans="1:6" ht="22.5">
      <c r="A14" s="42" t="s">
        <v>143</v>
      </c>
      <c r="B14" s="66" t="s">
        <v>144</v>
      </c>
      <c r="C14" s="93" t="s">
        <v>371</v>
      </c>
      <c r="D14" s="73" t="s">
        <v>236</v>
      </c>
      <c r="E14" s="73" t="s">
        <v>236</v>
      </c>
      <c r="F14" s="75" t="s">
        <v>236</v>
      </c>
    </row>
    <row r="15" spans="1:6" ht="12.75">
      <c r="A15" s="64" t="s">
        <v>145</v>
      </c>
      <c r="B15" s="65"/>
      <c r="C15" s="90"/>
      <c r="D15" s="91"/>
      <c r="E15" s="91"/>
      <c r="F15" s="92"/>
    </row>
    <row r="16" spans="1:6" ht="12.75">
      <c r="A16" s="42" t="s">
        <v>146</v>
      </c>
      <c r="B16" s="66" t="s">
        <v>147</v>
      </c>
      <c r="C16" s="93" t="s">
        <v>371</v>
      </c>
      <c r="D16" s="73" t="s">
        <v>236</v>
      </c>
      <c r="E16" s="73" t="s">
        <v>236</v>
      </c>
      <c r="F16" s="75" t="s">
        <v>236</v>
      </c>
    </row>
    <row r="17" spans="1:6" ht="12.75">
      <c r="A17" s="64" t="s">
        <v>145</v>
      </c>
      <c r="B17" s="65"/>
      <c r="C17" s="90"/>
      <c r="D17" s="91"/>
      <c r="E17" s="91"/>
      <c r="F17" s="92"/>
    </row>
    <row r="18" spans="1:6" ht="21" customHeight="1">
      <c r="A18" s="62" t="s">
        <v>148</v>
      </c>
      <c r="B18" s="63" t="s">
        <v>149</v>
      </c>
      <c r="C18" s="87" t="s">
        <v>171</v>
      </c>
      <c r="D18" s="88">
        <f>D19</f>
        <v>967400</v>
      </c>
      <c r="E18" s="88">
        <f>E23+E24</f>
        <v>-1033269.879999999</v>
      </c>
      <c r="F18" s="89">
        <f>D18+E18</f>
        <v>-65869.87999999896</v>
      </c>
    </row>
    <row r="19" spans="1:6" ht="22.5">
      <c r="A19" s="62" t="s">
        <v>150</v>
      </c>
      <c r="B19" s="63" t="s">
        <v>149</v>
      </c>
      <c r="C19" s="87" t="s">
        <v>172</v>
      </c>
      <c r="D19" s="88">
        <f>D20+D25</f>
        <v>967400</v>
      </c>
      <c r="E19" s="88">
        <f>E23+E24</f>
        <v>-1033269.879999999</v>
      </c>
      <c r="F19" s="89">
        <f>E19+D19</f>
        <v>-65869.87999999896</v>
      </c>
    </row>
    <row r="20" spans="1:6" ht="21" customHeight="1">
      <c r="A20" s="62" t="s">
        <v>151</v>
      </c>
      <c r="B20" s="63" t="s">
        <v>152</v>
      </c>
      <c r="C20" s="87" t="s">
        <v>173</v>
      </c>
      <c r="D20" s="88">
        <v>-63548700</v>
      </c>
      <c r="E20" s="88">
        <v>-11490105.94</v>
      </c>
      <c r="F20" s="89" t="s">
        <v>137</v>
      </c>
    </row>
    <row r="21" spans="1:6" ht="21.75" customHeight="1">
      <c r="A21" s="24" t="s">
        <v>174</v>
      </c>
      <c r="B21" s="25" t="s">
        <v>152</v>
      </c>
      <c r="C21" s="94" t="s">
        <v>175</v>
      </c>
      <c r="D21" s="88">
        <v>-63548700</v>
      </c>
      <c r="E21" s="88">
        <v>-11490105.94</v>
      </c>
      <c r="F21" s="79" t="s">
        <v>137</v>
      </c>
    </row>
    <row r="22" spans="1:6" ht="24" customHeight="1">
      <c r="A22" s="24" t="s">
        <v>176</v>
      </c>
      <c r="B22" s="25" t="s">
        <v>152</v>
      </c>
      <c r="C22" s="94" t="s">
        <v>177</v>
      </c>
      <c r="D22" s="88">
        <v>-63548700</v>
      </c>
      <c r="E22" s="88">
        <v>-11490105.94</v>
      </c>
      <c r="F22" s="79"/>
    </row>
    <row r="23" spans="1:6" ht="24" customHeight="1">
      <c r="A23" s="24" t="s">
        <v>153</v>
      </c>
      <c r="B23" s="25" t="s">
        <v>152</v>
      </c>
      <c r="C23" s="94" t="s">
        <v>178</v>
      </c>
      <c r="D23" s="88">
        <v>-63548700</v>
      </c>
      <c r="E23" s="88">
        <v>-11490105.94</v>
      </c>
      <c r="F23" s="79"/>
    </row>
    <row r="24" spans="1:6" s="96" customFormat="1" ht="19.5" customHeight="1">
      <c r="A24" s="62" t="s">
        <v>154</v>
      </c>
      <c r="B24" s="63" t="s">
        <v>155</v>
      </c>
      <c r="C24" s="87" t="s">
        <v>179</v>
      </c>
      <c r="D24" s="95">
        <v>64516100</v>
      </c>
      <c r="E24" s="95">
        <v>10456836.06</v>
      </c>
      <c r="F24" s="89" t="s">
        <v>137</v>
      </c>
    </row>
    <row r="25" spans="1:6" ht="19.5" customHeight="1">
      <c r="A25" s="24" t="s">
        <v>180</v>
      </c>
      <c r="B25" s="63"/>
      <c r="C25" s="94" t="s">
        <v>181</v>
      </c>
      <c r="D25" s="95">
        <v>64516100</v>
      </c>
      <c r="E25" s="95">
        <v>10456836.06</v>
      </c>
      <c r="F25" s="89"/>
    </row>
    <row r="26" spans="1:6" ht="25.5" customHeight="1">
      <c r="A26" s="24" t="s">
        <v>182</v>
      </c>
      <c r="B26" s="63"/>
      <c r="C26" s="94" t="s">
        <v>183</v>
      </c>
      <c r="D26" s="95">
        <v>64516100</v>
      </c>
      <c r="E26" s="95">
        <v>10456836.06</v>
      </c>
      <c r="F26" s="89"/>
    </row>
    <row r="27" spans="1:6" ht="25.5" customHeight="1" thickBot="1">
      <c r="A27" s="24" t="s">
        <v>156</v>
      </c>
      <c r="B27" s="25" t="s">
        <v>155</v>
      </c>
      <c r="C27" s="94" t="s">
        <v>184</v>
      </c>
      <c r="D27" s="95">
        <v>64516100</v>
      </c>
      <c r="E27" s="95">
        <v>10456836.06</v>
      </c>
      <c r="F27" s="79" t="s">
        <v>137</v>
      </c>
    </row>
    <row r="28" spans="1:6" ht="12.75" customHeight="1">
      <c r="A28" s="67"/>
      <c r="B28" s="68"/>
      <c r="C28" s="69"/>
      <c r="D28" s="70"/>
      <c r="E28" s="70"/>
      <c r="F28" s="71"/>
    </row>
    <row r="31" spans="1:3" ht="50.25" customHeight="1">
      <c r="A31" s="97" t="s">
        <v>185</v>
      </c>
      <c r="B31" s="97"/>
      <c r="C31" s="98" t="s">
        <v>186</v>
      </c>
    </row>
    <row r="32" spans="1:3" ht="12.75" customHeight="1">
      <c r="A32" s="97"/>
      <c r="B32" s="97"/>
      <c r="C32" s="97"/>
    </row>
    <row r="33" spans="1:3" ht="14.25">
      <c r="A33" s="97"/>
      <c r="B33" s="97"/>
      <c r="C33" s="97"/>
    </row>
    <row r="34" spans="1:3" ht="43.5" customHeight="1">
      <c r="A34" s="97" t="s">
        <v>187</v>
      </c>
      <c r="B34" s="97"/>
      <c r="C34" s="98" t="s">
        <v>188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16" right="0.22" top="0.33" bottom="0.3937007874015748" header="0.16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157</v>
      </c>
      <c r="B1" t="s">
        <v>220</v>
      </c>
    </row>
    <row r="2" spans="1:2" ht="12.75">
      <c r="A2" t="s">
        <v>158</v>
      </c>
      <c r="B2" t="s">
        <v>159</v>
      </c>
    </row>
    <row r="3" spans="1:2" ht="12.75">
      <c r="A3" t="s">
        <v>160</v>
      </c>
      <c r="B3" t="s">
        <v>195</v>
      </c>
    </row>
    <row r="4" spans="1:2" ht="12.75">
      <c r="A4" t="s">
        <v>161</v>
      </c>
      <c r="B4" t="s">
        <v>197</v>
      </c>
    </row>
    <row r="5" spans="1:2" ht="12.75">
      <c r="A5" t="s">
        <v>162</v>
      </c>
      <c r="B5" t="s">
        <v>163</v>
      </c>
    </row>
    <row r="6" spans="1:2" ht="12.75">
      <c r="A6" t="s">
        <v>164</v>
      </c>
    </row>
    <row r="7" spans="1:2" ht="12.75">
      <c r="A7" t="s">
        <v>165</v>
      </c>
    </row>
    <row r="8" spans="1:2" ht="12.75">
      <c r="A8" t="s">
        <v>166</v>
      </c>
      <c r="B8" t="s">
        <v>167</v>
      </c>
    </row>
    <row r="9" spans="1:2" ht="12.75">
      <c r="A9" t="s">
        <v>168</v>
      </c>
      <c r="B9" t="s">
        <v>169</v>
      </c>
    </row>
    <row r="10" spans="1:2" ht="12.75">
      <c r="A10" t="s">
        <v>170</v>
      </c>
      <c r="B10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rep:2.45.0.188</dc:description>
  <cp:lastModifiedBy>Пользователь Windows</cp:lastModifiedBy>
  <cp:lastPrinted>2018-08-07T05:21:49Z</cp:lastPrinted>
  <dcterms:created xsi:type="dcterms:W3CDTF">2018-08-02T11:24:04Z</dcterms:created>
  <dcterms:modified xsi:type="dcterms:W3CDTF">2018-08-07T05:22:37Z</dcterms:modified>
  <cp:category/>
  <cp:version/>
  <cp:contentType/>
  <cp:contentStatus/>
</cp:coreProperties>
</file>