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Расходы!$F$275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Расходы!$A$276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18" i="3"/>
  <c r="E18"/>
  <c r="F18" s="1"/>
  <c r="E12"/>
  <c r="D12"/>
  <c r="F274" i="2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4" i="1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<sst xmlns="http://schemas.openxmlformats.org/spreadsheetml/2006/main" count="1235" uniqueCount="620">
  <si>
    <t xml:space="preserve">951 0501 012F367483 412 </t>
  </si>
  <si>
    <t xml:space="preserve">951 0501 0200000000 000 </t>
  </si>
  <si>
    <t>Подпрограмма «Развитие жилищного хозяйства» муниципальной программы Синегорского  сельского поселения «Обеспечение качественными жилищно-коммунальными услугами  населения Синегорского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</si>
  <si>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</si>
  <si>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 включая уплату взносов «Ростовскому областному фонду содействия капитальному ремонту» в  рамках подпрограммы «Развитие жилищного хозяйства» муниципальной программы  Синегорского сельского поселения «Обеспечение качественными жилищно-коммунальными  услугами населения Синегорского сельского поселения»</t>
  </si>
  <si>
    <t xml:space="preserve">951 0501 0210028540 000 </t>
  </si>
  <si>
    <t xml:space="preserve">951 0501 0210028540 200 </t>
  </si>
  <si>
    <t xml:space="preserve">951 0501 0210028540 240 </t>
  </si>
  <si>
    <t xml:space="preserve">951 0501 0210028540 244 </t>
  </si>
  <si>
    <t>Коммунальное хозяйство</t>
  </si>
  <si>
    <t xml:space="preserve">951 0502 0000000000 000 </t>
  </si>
  <si>
    <t xml:space="preserve">951 0502 0200000000 000 </t>
  </si>
  <si>
    <t>Подпрограмма « Создание условий для обеспечения качественными коммунальными услугами»  муниципальной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</si>
  <si>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951 0502 0220000000 000 </t>
  </si>
  <si>
    <t>Расходы на обустройство контейнерных площадок для сбора твердых коммунальных отходов в рамках подпрограммы "Создание условий для обеспечения качественными коммунальными услугами" муниципальной программы Синегорского сельского поселения "Обеспечение качественными жилищно-коммунальными услугами населения Синегорского сельского поселения"</t>
  </si>
  <si>
    <t xml:space="preserve">951 0502 0220086320 000 </t>
  </si>
  <si>
    <t xml:space="preserve">951 0502 0220086320 200 </t>
  </si>
  <si>
    <t xml:space="preserve">951 0502 0220086320 240 </t>
  </si>
  <si>
    <t xml:space="preserve">951 0502 0220086320 244 </t>
  </si>
  <si>
    <t>Расходы на возмещение предприятиям жилищно-коммунального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</si>
  <si>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</si>
  <si>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</si>
  <si>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</si>
  <si>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</si>
  <si>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</si>
  <si>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</si>
  <si>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>Благоустройство</t>
  </si>
  <si>
    <t xml:space="preserve">951 0503 0000000000 000 </t>
  </si>
  <si>
    <t xml:space="preserve">951 0503 0200000000 000 </t>
  </si>
  <si>
    <t xml:space="preserve">951 0503 0220000000 000 </t>
  </si>
  <si>
    <t>Мероприятия по ремонту и восстановлению сетей уличного освещения в рамках подпрограммы  «Создание условий для обеспечения качественными коммунальными услугами» муниципальной 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</si>
  <si>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951 0503 0220028110 000 </t>
  </si>
  <si>
    <t xml:space="preserve">951 0503 0220028110 200 </t>
  </si>
  <si>
    <t xml:space="preserve">951 0503 0220028110 240 </t>
  </si>
  <si>
    <t xml:space="preserve">951 0503 0220028110 244 </t>
  </si>
  <si>
    <t xml:space="preserve">951 0503 1100000000 000 </t>
  </si>
  <si>
    <t>Подпрограмма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</si>
  <si>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951 0503 1110000000 000 </t>
  </si>
  <si>
    <t>Мероприятия по озеленению территории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</si>
  <si>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951 0503 1110028440 000 </t>
  </si>
  <si>
    <t xml:space="preserve">951 0503 1110028440 200 </t>
  </si>
  <si>
    <t xml:space="preserve">951 0503 1110028440 240 </t>
  </si>
  <si>
    <t xml:space="preserve">951 0503 1110028440 244 </t>
  </si>
  <si>
    <t>Расходы на уличное (наружное) освещение территории поселения в рамках подпрограммы  «Основные направления благоустройства территории поселения» муниципальной программы  Синегорского сельского поселения «Благоустройство территории Синегорского сельского  поселения»</t>
  </si>
  <si>
    <t xml:space="preserve">951 0503 1110028460 000 </t>
  </si>
  <si>
    <t xml:space="preserve">951 0503 1110028460 200 </t>
  </si>
  <si>
    <t xml:space="preserve">951 0503 1110028460 240 </t>
  </si>
  <si>
    <t xml:space="preserve">951 0503 1110028460 247 </t>
  </si>
  <si>
    <t>Расходы на реализацию прочих мероприятий по благоустройству территории поселения в рамках  подпрограммы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</si>
  <si>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951 0503 1110028470 000 </t>
  </si>
  <si>
    <t xml:space="preserve">951 0503 1110028470 200 </t>
  </si>
  <si>
    <t xml:space="preserve">951 0503 1110028470 240 </t>
  </si>
  <si>
    <t xml:space="preserve">951 0503 1110028470 244 </t>
  </si>
  <si>
    <t xml:space="preserve">951 0503 9900000000 000 </t>
  </si>
  <si>
    <t xml:space="preserve">951 0503 9910000000 000 </t>
  </si>
  <si>
    <t xml:space="preserve">951 0503 9910097010 000 </t>
  </si>
  <si>
    <t xml:space="preserve">951 0503 9910097010 200 </t>
  </si>
  <si>
    <t xml:space="preserve">951 0503 9910097010 240 </t>
  </si>
  <si>
    <t xml:space="preserve">951 0503 9910097010 244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</si>
  <si>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</si>
  <si>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</si>
  <si>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</si>
  <si>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</si>
  <si>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951 0605 1500000000 000 </t>
  </si>
  <si>
    <t>Комплексная система управления отходами и вторичными ресурсами</t>
  </si>
  <si>
    <t xml:space="preserve">951 0605 1510000000 000 </t>
  </si>
  <si>
    <t>Расходы на обеспечение мероприятий по ликвидации несанкционированных свалок в рамках подпрограммы "Комплексная система управления отходами и вторичными ресурсами" муниципальной программы Синегорского сельского поселения "Охрана окружающей среды и рациональное природопользование"</t>
  </si>
  <si>
    <t xml:space="preserve">951 0605 1510086020 000 </t>
  </si>
  <si>
    <t xml:space="preserve">951 0605 1510086020 200 </t>
  </si>
  <si>
    <t xml:space="preserve">951 0605 1510086020 240 </t>
  </si>
  <si>
    <t xml:space="preserve">951 0605 1510086020 244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</si>
  <si>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</si>
  <si>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</si>
  <si>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</si>
  <si>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</si>
  <si>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</si>
  <si>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Синегорском  сельском поселении, дополнительное профессиональное образование лиц,занятых в системе  местного самоуправления"</t>
  </si>
  <si>
    <t xml:space="preserve">951 0705 0910000000 000 </t>
  </si>
  <si>
    <t>Мероприятия по повышению престижа муниципальной службы, укрепление кадрового  потенциала органов местного самоуправления в рамках подпрограммы "Развитие  муниципального управления и муниципальной службы в Синегорском сельском поселении,  дополнительное профессиональное образование лиц, занятых в системе местного  самоуправления" муниципальной программы Синегорского сельского поселения "Муниципальная политика"</t>
  </si>
  <si>
    <t xml:space="preserve">951 0705 0910028320 000 </t>
  </si>
  <si>
    <t xml:space="preserve">951 0705 0910028320 200 </t>
  </si>
  <si>
    <t xml:space="preserve">951 0705 0910028320 240 </t>
  </si>
  <si>
    <t xml:space="preserve">951 0705 0910028320 244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</si>
  <si>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</si>
  <si>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</si>
  <si>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</si>
  <si>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</si>
  <si>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</si>
  <si>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«Развитие культуры» муниципальной программы Синегорского сельского  поселения «Развитие культуры и туризма»</t>
  </si>
  <si>
    <t xml:space="preserve">951 0801 0510000000 000 </t>
  </si>
  <si>
    <t>Расходы на обеспечение деятельности (оказание услуг) бюджетного учреждения Синегорского  сельского поселения в рамках подпрограммы «Развитие культуры» муниципальной программы  Синегорского сельского поселения «Развитие культуры и туризма»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</si>
  <si>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</si>
  <si>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</si>
  <si>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</si>
  <si>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</si>
  <si>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</si>
  <si>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</si>
  <si>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</si>
  <si>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</si>
  <si>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</si>
  <si>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Иные межбюджетные трансферты из бюджета Синегорского сельского поселения бюджету  Белокалитвинского района на расходы по обеспечению деятельности библиотек и обеспечение  деятельности центральной бухгалтерии и аппарата управления в рамках подпрограммы «Развитие  культуры» муниципальной программы Синегорского сельского поселения «Развитие культуры  и туризма»</t>
  </si>
  <si>
    <t xml:space="preserve">951 0801 0510087020 000 </t>
  </si>
  <si>
    <t xml:space="preserve">951 0801 0510087020 500 </t>
  </si>
  <si>
    <t xml:space="preserve">951 0801 0510087020 540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</si>
  <si>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</si>
  <si>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</si>
  <si>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</si>
  <si>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</si>
  <si>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</si>
  <si>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</si>
  <si>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</si>
  <si>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</si>
  <si>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</si>
  <si>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</si>
  <si>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</si>
  <si>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Выплата муниципальной пенсии за выслугу лет лицам, замещавшим муниципальные должности и должности муниципальной службы в поселении</t>
  </si>
  <si>
    <t xml:space="preserve">951 1001 1410000000 000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</si>
  <si>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Синегорского сельского поселения «Социальная поддержка граждан»</t>
  </si>
  <si>
    <t xml:space="preserve">951 1001 1410028670 000 </t>
  </si>
  <si>
    <t>Социальное обеспечение и иные выплаты населению</t>
  </si>
  <si>
    <t xml:space="preserve">951 1001 1410028670 300 </t>
  </si>
  <si>
    <t>Публичные нормативные социальные выплаты гражданам</t>
  </si>
  <si>
    <t xml:space="preserve">951 1001 1410028670 310 </t>
  </si>
  <si>
    <t>Иные пенсии, социальные доплаты к пенсиям</t>
  </si>
  <si>
    <t xml:space="preserve">951 1001 1410028670 312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</si>
  <si>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</si>
  <si>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</si>
  <si>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</si>
  <si>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</si>
  <si>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</si>
  <si>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физической культуры и спорта» муниципальной программы  Синегорского сельского поселения «Развитие физической культуры и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</si>
  <si>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</si>
  <si>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спорта» муниципальной программы Синегорского сельского поселения  «Развитие физической культуры и спорта»</t>
  </si>
  <si>
    <t xml:space="preserve">951 1102 0610028200 000 </t>
  </si>
  <si>
    <t xml:space="preserve">951 1102 0610028200 200 </t>
  </si>
  <si>
    <t xml:space="preserve">951 1102 0610028200 240 </t>
  </si>
  <si>
    <t xml:space="preserve">951 1102 0610028200 244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</si>
  <si>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</si>
  <si>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</si>
  <si>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</si>
  <si>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</si>
  <si>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</si>
  <si>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</si>
  <si>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</si>
  <si>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</si>
  <si>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</si>
  <si>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</si>
  <si>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</si>
  <si>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</si>
  <si>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</si>
  <si>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</si>
  <si>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</si>
  <si>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</si>
  <si>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</si>
  <si>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</si>
  <si>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</si>
  <si>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</si>
  <si>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</si>
  <si>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</si>
  <si>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</si>
  <si>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</si>
  <si>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</si>
  <si>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</si>
  <si>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</si>
  <si>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</si>
  <si>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</si>
  <si>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</si>
  <si>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</si>
  <si>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</si>
  <si>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</si>
  <si>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</si>
  <si>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</si>
  <si>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</si>
  <si>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</si>
  <si>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951 01000000000000000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</si>
  <si>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</si>
  <si>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</si>
  <si>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</si>
  <si>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</si>
  <si>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</si>
  <si>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</si>
  <si>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</si>
  <si>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</si>
  <si>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</si>
  <si>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</si>
  <si>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</si>
  <si>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951 01050201100000610</t>
  </si>
  <si>
    <t xml:space="preserve"> Глава Администрации </t>
  </si>
  <si>
    <t>А.В.Гвозденко</t>
  </si>
  <si>
    <t>Вед.специалист</t>
  </si>
  <si>
    <t>Е.В.Пятницкова</t>
  </si>
  <si>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</si>
  <si>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</si>
  <si>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</si>
  <si>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</si>
  <si>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</si>
  <si>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</si>
  <si>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</si>
  <si>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</si>
  <si>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</si>
  <si>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</si>
  <si>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</si>
  <si>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</si>
  <si>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</si>
  <si>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</si>
  <si>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Синегорского сельского поселения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</si>
  <si>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</si>
  <si>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</si>
  <si>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</si>
  <si>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</si>
  <si>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</si>
  <si>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</si>
  <si>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</si>
  <si>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</si>
  <si>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</si>
  <si>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</si>
  <si>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</si>
  <si>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</si>
  <si>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</si>
  <si>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</si>
  <si>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</si>
  <si>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</si>
  <si>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</si>
  <si>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</si>
  <si>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</si>
  <si>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</si>
  <si>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</si>
  <si>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</si>
  <si>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</si>
  <si>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</si>
  <si>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</si>
  <si>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</si>
  <si>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</si>
  <si>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</si>
  <si>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</si>
  <si>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</si>
  <si>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</si>
  <si>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</si>
  <si>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</si>
  <si>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</si>
  <si>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</si>
  <si>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</si>
  <si>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</si>
  <si>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</si>
  <si>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</si>
  <si>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</si>
  <si>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</si>
  <si>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финансовой прибыли, контролируемой иностранными компаниями)</t>
  </si>
  <si>
    <t>000 10102080010000110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</si>
  <si>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</si>
  <si>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</si>
  <si>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</si>
  <si>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</si>
  <si>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</si>
  <si>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</si>
  <si>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</si>
  <si>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</si>
  <si>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</si>
  <si>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</si>
  <si>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</si>
  <si>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</si>
  <si>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</si>
  <si>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</si>
  <si>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</si>
  <si>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</si>
  <si>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</si>
  <si>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</si>
  <si>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</si>
  <si>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</si>
  <si>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</si>
  <si>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</si>
  <si>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</si>
  <si>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</si>
  <si>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</si>
  <si>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</si>
  <si>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</si>
  <si>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</si>
  <si>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</si>
  <si>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</si>
  <si>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</si>
  <si>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</si>
  <si>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</si>
  <si>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</si>
  <si>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</si>
  <si>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</si>
  <si>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</si>
  <si>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</si>
  <si>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</si>
  <si>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</si>
  <si>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</si>
  <si>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</si>
  <si>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</si>
  <si>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</si>
  <si>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</si>
  <si>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</si>
  <si>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</si>
  <si>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</si>
  <si>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</si>
  <si>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</si>
  <si>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</si>
  <si>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</si>
  <si>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</si>
  <si>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</si>
  <si>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</si>
  <si>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</si>
  <si>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</si>
  <si>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</si>
  <si>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</si>
  <si>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</si>
  <si>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</si>
  <si>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</si>
  <si>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</si>
  <si>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</si>
  <si>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</si>
  <si>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</si>
  <si>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</si>
  <si>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</si>
  <si>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</si>
  <si>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</si>
  <si>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</si>
  <si>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</si>
  <si>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</si>
  <si>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</si>
  <si>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</si>
  <si>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</si>
  <si>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</si>
  <si>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</si>
  <si>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</si>
  <si>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</si>
  <si>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</si>
  <si>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</si>
  <si>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</si>
  <si>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</si>
  <si>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</si>
  <si>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</si>
  <si>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</si>
  <si>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</si>
  <si>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</si>
  <si>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</si>
  <si>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</si>
  <si>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</si>
  <si>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</si>
  <si>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</si>
  <si>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</si>
  <si>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</si>
  <si>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</si>
  <si>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</si>
  <si>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</si>
  <si>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</si>
  <si>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</si>
  <si>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</si>
  <si>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</si>
  <si>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</si>
  <si>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</si>
  <si>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</si>
  <si>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</si>
  <si>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</si>
  <si>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</si>
  <si>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</si>
  <si>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</si>
  <si>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</si>
  <si>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</si>
  <si>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</si>
  <si>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</si>
  <si>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</si>
  <si>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</si>
  <si>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</si>
  <si>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</si>
  <si>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</si>
  <si>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</si>
  <si>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</si>
  <si>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</si>
  <si>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</si>
  <si>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</si>
  <si>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</si>
  <si>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</si>
  <si>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</si>
  <si>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</si>
  <si>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</si>
  <si>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</si>
  <si>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</si>
  <si>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</si>
  <si>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</si>
  <si>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</si>
  <si>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</si>
  <si>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951 0104 1000000000 000 </t>
  </si>
  <si>
    <t>Подпрограмма «Нормативно-методическое обеспечение и организация бюджетного процесса»  муниципальной программы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</si>
  <si>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951 0104 1020000000 000 </t>
  </si>
  <si>
    <t>Расходы на выплаты по оплате труда работников органов местного самоуправления  Синегорского сельского поселения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</si>
  <si>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</si>
  <si>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</si>
  <si>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</si>
  <si>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</si>
  <si>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</si>
  <si>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</si>
  <si>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</si>
  <si>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</si>
  <si>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</si>
  <si>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</si>
  <si>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</si>
  <si>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Синегорского сельского  поселения в рамках подпрограммы «Нормативно-методическое обеспечение и организация  бюджетного процесса» муниципальной программы Синегорского сельского поселения  «Управление муниципальными финансами и создание условий для эффективного управления  муниципальными финансами»</t>
  </si>
  <si>
    <t xml:space="preserve">951 0104 1020000190 000 </t>
  </si>
  <si>
    <t>Закупка товаров, работ и услуг для обеспечения государственных (муниципальных) нужд</t>
  </si>
  <si>
    <t xml:space="preserve">951 0104 1020000190 200 </t>
  </si>
  <si>
    <t>Иные закупки товаров, работ и услуг для обеспечения государственных (муниципальных) нужд</t>
  </si>
  <si>
    <t xml:space="preserve">951 0104 1020000190 240 </t>
  </si>
  <si>
    <t>Прочая закупка товаров, работ и услуг для обеспечения государственных (муниципальных) нужд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</si>
  <si>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</si>
  <si>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</si>
  <si>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</si>
  <si>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</si>
  <si>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</si>
  <si>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</si>
  <si>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</si>
  <si>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</si>
  <si>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</si>
  <si>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</si>
  <si>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</si>
  <si>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Иные межбюджетные трансферты из бюджета Синегорского сельского поселения бюджету  Белокалитвинского района в рамках подпрограммы «Нормативно-методическое обеспечение и  организация бюджетного процесса» муниципальной программы Синегорского сельского  поселения «Управление муниципальными финансами и создание условий для эффективного 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</si>
  <si>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</si>
  <si>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</si>
  <si>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</si>
  <si>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</si>
  <si>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</si>
  <si>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</si>
  <si>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</si>
  <si>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 Областного закона от 25 октября 2002 года № 273-ЗС "Об административных правонарушениях"  перечня должностных лиц, уполномоченных составлять протоколы об административных  правонарушениях,в рамках непрограммных расходов органов местного самоуправления  Синегорского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</si>
  <si>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</si>
  <si>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</si>
  <si>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</si>
  <si>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</si>
  <si>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</si>
  <si>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</si>
  <si>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</si>
  <si>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951 0106 1020000000 000 </t>
  </si>
  <si>
    <t xml:space="preserve">951 0106 1020087030 000 </t>
  </si>
  <si>
    <t xml:space="preserve">951 0106 1020087030 500 </t>
  </si>
  <si>
    <t xml:space="preserve">951 0106 1020087030 540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</si>
  <si>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</si>
  <si>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</si>
  <si>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 Белокалитвинского района на финансирование расходов по осуществлению внешнего  муниципального финансового контроля в рамках непрограммных расходов органов местного  самоуправления Синегорского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</si>
  <si>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</si>
  <si>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</si>
  <si>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</si>
  <si>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</si>
  <si>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</si>
  <si>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</si>
  <si>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</si>
  <si>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Синегорского сельского поселения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</si>
  <si>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</si>
  <si>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</si>
  <si>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</si>
  <si>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</si>
  <si>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</si>
  <si>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</si>
  <si>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</si>
  <si>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«Профилактика экстремизма и терроризма на территории Синегорского  сельского поселения» муниципальной программы Синегорского сельского поселения  "Обеспечение общественного порядка и противодействие преступности"</t>
  </si>
  <si>
    <t xml:space="preserve">951 0113 0310000000 000 </t>
  </si>
  <si>
    <t>Мероприятия по профилактике экстремизма и терроризма на территории Синегорского сельского  поселения в рамках подпрограммы «Профилактика экстремизма и терроризма на территории  Синегорского сельского поселения» муниципальной программы Синегорского сельского  поселения «Обеспечение общественного порядка и противодействие преступности»</t>
  </si>
  <si>
    <t xml:space="preserve">951 0113 0310028120 000 </t>
  </si>
  <si>
    <t xml:space="preserve">951 0113 0310028120 200 </t>
  </si>
  <si>
    <t xml:space="preserve">951 0113 0310028120 240 </t>
  </si>
  <si>
    <t xml:space="preserve">951 0113 0310028120 244 </t>
  </si>
  <si>
    <t xml:space="preserve">951 0113 0400000000 000 </t>
  </si>
  <si>
    <t>Подпрограмма «Пожарная безопасность» муниципальной программы Синегорского сельского  поселения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</si>
  <si>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</si>
  <si>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в  рамках подпрограммы «Пожарная безопасность» муниципальной программы Синегорского  сельского поселения «Защита населения и территории от чрезвычайных ситуаций,обеспечение  пожарной безопасности и безопасности людей на водных объектах»</t>
  </si>
  <si>
    <t xml:space="preserve">951 0113 0410028130 000 </t>
  </si>
  <si>
    <t xml:space="preserve">951 0113 0410028130 200 </t>
  </si>
  <si>
    <t xml:space="preserve">951 0113 0410028130 240 </t>
  </si>
  <si>
    <t xml:space="preserve">951 0113 0410028130 244 </t>
  </si>
  <si>
    <t xml:space="preserve">951 0113 0800000000 000 </t>
  </si>
  <si>
    <t>Подпрограмма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</si>
  <si>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951 0113 0810000000 000 </t>
  </si>
  <si>
    <t>Мероприятия по внедрению энергоэффективных светильников, в том числе на базе светодиодов в  рамках подпрограммы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</si>
  <si>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951 0113 0810028290 000 </t>
  </si>
  <si>
    <t xml:space="preserve">951 0113 0810028290 200 </t>
  </si>
  <si>
    <t xml:space="preserve">951 0113 0810028290 240 </t>
  </si>
  <si>
    <t xml:space="preserve">951 0113 0810028290 244 </t>
  </si>
  <si>
    <t xml:space="preserve">951 0113 0900000000 000 </t>
  </si>
  <si>
    <t>Подпрограмма «Обеспечение реализации муниципальной программы Синегорского сельского  поселения «Муниципальная политика» муниципальной программы Синегорского сельского 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</si>
  <si>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</si>
  <si>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 Синегорского сельского поселения в рамках подпрограммы «Обеспечение реализации  муниципальной программы Синегорского сельского поселения «Муниципальная политика»  муниципальной программы Синегорского сельского поселения «Муниципальная политика»</t>
  </si>
  <si>
    <t xml:space="preserve">951 0113 0920028340 000 </t>
  </si>
  <si>
    <t xml:space="preserve">951 0113 0920028340 200 </t>
  </si>
  <si>
    <t xml:space="preserve">951 0113 0920028340 240 </t>
  </si>
  <si>
    <t xml:space="preserve">951 0113 0920028340 244 </t>
  </si>
  <si>
    <t>Мероприятия по освещению деятельности ассоциации «Совет муниципальных образований  Ростовской области» в рамках подпрограммы «Обеспечение реализации муниципальной  программы Синегорского сельского поселения «Муниципальная политика» муниципальной  программы Синегорского сельского поселения «Муниципальная политика»</t>
  </si>
  <si>
    <t xml:space="preserve">951 0113 0920028350 000 </t>
  </si>
  <si>
    <t xml:space="preserve">951 0113 0920028350 800 </t>
  </si>
  <si>
    <t xml:space="preserve">951 0113 0920028350 850 </t>
  </si>
  <si>
    <t>Уплата иных платежей</t>
  </si>
  <si>
    <t xml:space="preserve">951 0113 0920028350 853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</si>
  <si>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</si>
  <si>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</si>
  <si>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</si>
  <si>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</si>
  <si>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</si>
  <si>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</si>
  <si>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</si>
  <si>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</si>
  <si>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951 0113 9990000000 000 </t>
  </si>
  <si>
    <t>Реализация направления расходов в рамках непрограммных расходов органов местного самоуправления Синегорского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</si>
  <si>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</si>
  <si>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</si>
  <si>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</si>
  <si>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</si>
  <si>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</si>
  <si>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</si>
  <si>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</si>
  <si>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</si>
  <si>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</si>
  <si>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</si>
  <si>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 комиссариаты в рамках непрограммных расходов органов местного самоуправления  Синегорского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</si>
  <si>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</si>
  <si>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</si>
  <si>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</si>
  <si>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</si>
  <si>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</si>
  <si>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</si>
  <si>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</si>
  <si>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</si>
  <si>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</si>
  <si>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</si>
  <si>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>Подпрограмма «Защита населения от чрезвычайных ситуаций» муниципальной программы  Синегорского сельского поселения «Защита населения и территории от чрезвычайных ситуаций, 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</si>
  <si>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</si>
  <si>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эффективного предупреждения и ликвидации чрезвычайных  ситуаций природного и техногенного характера в рамках подпрограммы «Защита населения от  чрезвычайных ситуаций» муниципальной программы Синегорского сельского поселения 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</si>
  <si>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951 0310 0420028140 000 </t>
  </si>
  <si>
    <t xml:space="preserve">951 0310 0420028140 200 </t>
  </si>
  <si>
    <t xml:space="preserve">951 0310 0420028140 240 </t>
  </si>
  <si>
    <t xml:space="preserve">951 0310 0420028140 244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</si>
  <si>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</si>
  <si>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</si>
  <si>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951 0314 9900000000 000 </t>
  </si>
  <si>
    <t>Финансовое обеспечение непредвиденных расходов</t>
  </si>
  <si>
    <t xml:space="preserve">951 0314 9910000000 000 </t>
  </si>
  <si>
    <t>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</si>
  <si>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951 0314 9910097010 000 </t>
  </si>
  <si>
    <t xml:space="preserve">951 0314 9910097010 200 </t>
  </si>
  <si>
    <t xml:space="preserve">951 0314 9910097010 240 </t>
  </si>
  <si>
    <t xml:space="preserve">951 0314 9910097010 244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</si>
  <si>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</si>
  <si>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</si>
  <si>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</si>
  <si>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</si>
  <si>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</si>
  <si>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инфраструктуры» муниципальной программы  Синегорского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</si>
  <si>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</si>
  <si>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</si>
  <si>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</si>
  <si>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</si>
  <si>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</si>
  <si>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</si>
  <si>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Расходы на капитальный ремонт автомобильной дороги в пос. Синегорский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</si>
  <si>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07100S3460 000 </t>
  </si>
  <si>
    <t xml:space="preserve">951 0409 07100S3460 200 </t>
  </si>
  <si>
    <t xml:space="preserve">951 0409 07100S3460 240 </t>
  </si>
  <si>
    <t>Закупка товаров, работ, услуг в целях капитального ремонта государственного (муниципального) имущества</t>
  </si>
  <si>
    <t xml:space="preserve">951 0409 07100S3460 243 </t>
  </si>
  <si>
    <t>Подпрограмма «Повышение безопасности дорожного движения» муниципальной программы  Синегорского сельского поселения «Развитие транспортной системы»</t>
  </si>
  <si>
    <t xml:space="preserve">951 0409 0720000000 000 </t>
  </si>
  <si>
    <t>Расходы на обеспечение мероприятий по безопасности дорожного движения в рамках  подпрограммы "Повышение безопасности дорожного движения" муниципальной программы  Синегорского сельского поселения "Развитие транспортной системы"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</si>
  <si>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</si>
  <si>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</si>
  <si>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</si>
  <si>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</si>
  <si>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</si>
  <si>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</si>
  <si>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</si>
  <si>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Подпрограмма «Повышение эффективности управления муниципальным имуществом»</t>
  </si>
  <si>
    <t xml:space="preserve">951 0412 1310000000 000 </t>
  </si>
  <si>
    <t>Межевание земельных участков, постановка на кадастровый учет земельных участков под  объектами муниципального имущества, свободных земельных участков в рамках подпрограммы  «Повышение эффективности управления муниципальным имуществом» муниципальной  программы Синегорского сельского поселения «Управление муниципальным имуществом в  Синегорском сельском поселении»</t>
  </si>
  <si>
    <t xml:space="preserve">951 0412 1310028600 000 </t>
  </si>
  <si>
    <t xml:space="preserve">951 0412 1310028600 200 </t>
  </si>
  <si>
    <t xml:space="preserve">951 0412 1310028600 240 </t>
  </si>
  <si>
    <t xml:space="preserve">951 0412 1310028600 244 </t>
  </si>
  <si>
    <t xml:space="preserve">951 0412 9900000000 000 </t>
  </si>
  <si>
    <t xml:space="preserve">951 0412 9910000000 000 </t>
  </si>
  <si>
    <t xml:space="preserve">951 0412 9910097010 000 </t>
  </si>
  <si>
    <t xml:space="preserve">951 0412 9910097010 200 </t>
  </si>
  <si>
    <t xml:space="preserve">951 0412 9910097010 240 </t>
  </si>
  <si>
    <t xml:space="preserve">951 0412 9910097010 244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</si>
  <si>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</si>
  <si>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</si>
  <si>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</si>
  <si>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</si>
  <si>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</si>
  <si>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Подпрограмма «Переселение граждан их аварийного жилищного фонда Синегорского сельского  поселения на 2014 -2020 годы» муниципальной программы Синегорского сельского поселения  «Обеспечение доступным и комфортным жильем населения Синегорского сельского поселения»</t>
  </si>
  <si>
    <t xml:space="preserve">951 0501 0120000000 000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</si>
  <si>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территорий",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</si>
  <si>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951 0501 0120067483 000 </t>
  </si>
  <si>
    <t>Капитальные вложения в объекты государственной (муниципальной) собственности</t>
  </si>
  <si>
    <t xml:space="preserve">951 0501 0120067483 400 </t>
  </si>
  <si>
    <t>Бюджетные инвестиции</t>
  </si>
  <si>
    <t xml:space="preserve">951 0501 0120067483 410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</si>
  <si>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</si>
  <si>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951 0501 0120067483 412 </t>
  </si>
  <si>
    <t>Расходы на оплату исполнения судебных актов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 за счет средств местного бюджета</t>
  </si>
  <si>
    <t xml:space="preserve">951 0501 0120086090 000 </t>
  </si>
  <si>
    <t xml:space="preserve">951 0501 0120086090 400 </t>
  </si>
  <si>
    <t xml:space="preserve">951 0501 0120086090 410 </t>
  </si>
  <si>
    <t xml:space="preserve">951 0501 0120086090 412 </t>
  </si>
  <si>
    <t>Расходы на переселение семей, проживающих в фонде, признанном аварийным и подлежащим сносу или реконструкции в рамках подпрограммы «Переселение граждан из аварийного жилищного фонда» муниципальной программы «Обеспечение доступным и комфортным жильем населения Синегорского сельского поселения»</t>
  </si>
  <si>
    <t xml:space="preserve">951 0501 01200S3160 000 </t>
  </si>
  <si>
    <t xml:space="preserve">951 0501 01200S3160 400 </t>
  </si>
  <si>
    <t xml:space="preserve">951 0501 01200S3160 410 </t>
  </si>
  <si>
    <t xml:space="preserve">951 0501 01200S3160 412 </t>
  </si>
  <si>
    <t>Расходы на мероприятия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</si>
  <si>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01200S5170 000 </t>
  </si>
  <si>
    <t xml:space="preserve">951 0501 01200S5170 200 </t>
  </si>
  <si>
    <t xml:space="preserve">951 0501 01200S5170 240 </t>
  </si>
  <si>
    <t xml:space="preserve">951 0501 01200S5170 244 </t>
  </si>
  <si>
    <t>Региональный проект "Формирование комфортной городской среды по национальному проекту "Жилье и городская среда"</t>
  </si>
  <si>
    <t xml:space="preserve">951 0501 012F300000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</si>
  <si>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территорий", в рамках подпрограммы "Переселение граждан из аварийного жилищного фонда" муниципальной программы "Обеспечение доступным и комфортным жильем населения Синегорского сельского поселения Белокалитвинского района"</t>
  </si>
  <si>
    <t xml:space="preserve">951 0501 012F367483 000 </t>
  </si>
  <si>
    <t xml:space="preserve">951 0501 012F367483 400 </t>
  </si>
  <si>
    <t xml:space="preserve">951 0501 012F367483 410 </t>
  </si>
  <si>
    <t>Зав.сектором экономики и финансов</t>
  </si>
  <si>
    <t>С.В. Федорова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</si>
</sst>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7">
    <font>
      <sz val="11"/>
      <color indexed="8"/>
      <name val="Calibri"/>
      <family val="2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7"/>
      <color indexed="8"/>
      <name val="Arial Cyr"/>
    </font>
    <font>
      <sz val="11"/>
      <color indexed="8"/>
      <name val="Arial Cyr"/>
    </font>
    <font>
      <sz val="12"/>
      <color indexed="8"/>
      <name val="Arial Cyr"/>
    </font>
    <font>
      <b/>
      <sz val="7"/>
      <color indexed="8"/>
      <name val="Arial Cyr"/>
    </font>
    <font>
      <sz val="8"/>
      <name val="Calibri"/>
      <family val="2"/>
    </font>
    <font>
      <b/>
      <sz val="12"/>
      <color indexed="8"/>
      <name val="Arial Cyr"/>
    </font>
    <font>
      <sz val="12"/>
      <color indexed="8"/>
      <name val="Calibri"/>
      <family val="2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b/>
      <sz val="16"/>
      <name val="Arial Cyr"/>
    </font>
    <font>
      <sz val="11"/>
      <name val="Arial Cyr"/>
    </font>
    <font>
      <sz val="16"/>
      <name val="Arial Cyr"/>
    </font>
    <font>
      <b/>
      <sz val="12"/>
      <name val="Arial Cyr"/>
    </font>
    <font>
      <sz val="12"/>
      <name val="Arial Cyr"/>
    </font>
    <font>
      <sz val="16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right"/>
    </xf>
    <xf numFmtId="49" fontId="8" fillId="0" borderId="2" xfId="0" applyNumberFormat="1" applyFont="1" applyFill="1" applyBorder="1" applyAlignment="1">
      <alignment horizontal="centerContinuous"/>
    </xf>
    <xf numFmtId="0" fontId="10" fillId="0" borderId="0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/>
    <xf numFmtId="49" fontId="13" fillId="0" borderId="4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left"/>
    </xf>
    <xf numFmtId="49" fontId="15" fillId="0" borderId="3" xfId="0" applyNumberFormat="1" applyFont="1" applyFill="1" applyBorder="1" applyAlignment="1">
      <alignment horizontal="center"/>
    </xf>
    <xf numFmtId="49" fontId="16" fillId="0" borderId="0" xfId="0" applyNumberFormat="1" applyFont="1" applyFill="1" applyBorder="1" applyAlignment="1"/>
    <xf numFmtId="49" fontId="17" fillId="0" borderId="4" xfId="0" applyNumberFormat="1" applyFont="1" applyFill="1" applyBorder="1" applyAlignment="1">
      <alignment horizontal="centerContinuous"/>
    </xf>
    <xf numFmtId="49" fontId="18" fillId="0" borderId="0" xfId="0" applyNumberFormat="1" applyFont="1" applyFill="1" applyBorder="1" applyAlignment="1">
      <alignment horizontal="left"/>
    </xf>
    <xf numFmtId="49" fontId="19" fillId="0" borderId="5" xfId="0" applyNumberFormat="1" applyFont="1" applyFill="1" applyBorder="1" applyAlignment="1">
      <alignment horizontal="centerContinuous"/>
    </xf>
    <xf numFmtId="0" fontId="21" fillId="0" borderId="0" xfId="0" applyNumberFormat="1" applyFont="1" applyFill="1" applyBorder="1" applyAlignment="1">
      <alignment horizontal="center"/>
    </xf>
    <xf numFmtId="0" fontId="22" fillId="0" borderId="0" xfId="0" applyNumberFormat="1" applyFont="1" applyFill="1" applyBorder="1" applyAlignment="1"/>
    <xf numFmtId="0" fontId="35" fillId="0" borderId="6" xfId="0" applyNumberFormat="1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>
      <alignment horizontal="center" vertical="center"/>
    </xf>
    <xf numFmtId="0" fontId="37" fillId="0" borderId="7" xfId="0" applyNumberFormat="1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center" vertical="center"/>
    </xf>
    <xf numFmtId="49" fontId="39" fillId="0" borderId="8" xfId="0" applyNumberFormat="1" applyFont="1" applyFill="1" applyBorder="1" applyAlignment="1">
      <alignment horizontal="center" vertical="center"/>
    </xf>
    <xf numFmtId="49" fontId="40" fillId="0" borderId="9" xfId="0" applyNumberFormat="1" applyFont="1" applyFill="1" applyBorder="1" applyAlignment="1">
      <alignment horizontal="center" vertical="center"/>
    </xf>
    <xf numFmtId="49" fontId="41" fillId="0" borderId="10" xfId="0" applyNumberFormat="1" applyFont="1" applyFill="1" applyBorder="1" applyAlignment="1">
      <alignment horizontal="center" wrapText="1"/>
    </xf>
    <xf numFmtId="49" fontId="42" fillId="0" borderId="11" xfId="0" applyNumberFormat="1" applyFont="1" applyFill="1" applyBorder="1" applyAlignment="1">
      <alignment horizontal="center" wrapText="1"/>
    </xf>
    <xf numFmtId="49" fontId="43" fillId="0" borderId="12" xfId="0" applyNumberFormat="1" applyFont="1" applyFill="1" applyBorder="1" applyAlignment="1">
      <alignment horizontal="center" wrapText="1"/>
    </xf>
    <xf numFmtId="0" fontId="44" fillId="0" borderId="13" xfId="0" applyNumberFormat="1" applyFont="1" applyFill="1" applyBorder="1" applyAlignment="1">
      <alignment horizontal="left"/>
    </xf>
    <xf numFmtId="0" fontId="45" fillId="0" borderId="14" xfId="0" applyNumberFormat="1" applyFont="1" applyFill="1" applyBorder="1" applyAlignment="1">
      <alignment horizontal="center"/>
    </xf>
    <xf numFmtId="49" fontId="46" fillId="0" borderId="14" xfId="0" applyNumberFormat="1" applyFont="1" applyFill="1" applyBorder="1" applyAlignment="1">
      <alignment horizontal="center" vertical="center"/>
    </xf>
    <xf numFmtId="0" fontId="47" fillId="0" borderId="0" xfId="0" applyNumberFormat="1" applyFont="1" applyFill="1" applyBorder="1" applyAlignment="1">
      <alignment horizontal="left"/>
    </xf>
    <xf numFmtId="0" fontId="48" fillId="0" borderId="0" xfId="0" applyNumberFormat="1" applyFont="1" applyFill="1" applyBorder="1" applyAlignment="1"/>
    <xf numFmtId="49" fontId="49" fillId="0" borderId="0" xfId="0" applyNumberFormat="1" applyFont="1" applyFill="1" applyBorder="1" applyAlignment="1"/>
    <xf numFmtId="0" fontId="56" fillId="0" borderId="15" xfId="0" applyNumberFormat="1" applyFont="1" applyFill="1" applyBorder="1" applyAlignment="1">
      <alignment vertical="center" wrapText="1"/>
    </xf>
    <xf numFmtId="49" fontId="57" fillId="0" borderId="15" xfId="0" applyNumberFormat="1" applyFont="1" applyFill="1" applyBorder="1" applyAlignment="1">
      <alignment horizontal="center" vertical="center" wrapText="1"/>
    </xf>
    <xf numFmtId="49" fontId="58" fillId="0" borderId="16" xfId="0" applyNumberFormat="1" applyFont="1" applyFill="1" applyBorder="1" applyAlignment="1">
      <alignment vertical="center"/>
    </xf>
    <xf numFmtId="0" fontId="60" fillId="0" borderId="17" xfId="0" applyNumberFormat="1" applyFont="1" applyFill="1" applyBorder="1" applyAlignment="1">
      <alignment vertical="center" wrapText="1"/>
    </xf>
    <xf numFmtId="49" fontId="61" fillId="0" borderId="17" xfId="0" applyNumberFormat="1" applyFont="1" applyFill="1" applyBorder="1" applyAlignment="1">
      <alignment horizontal="center" vertical="center" wrapText="1"/>
    </xf>
    <xf numFmtId="49" fontId="62" fillId="0" borderId="18" xfId="0" applyNumberFormat="1" applyFont="1" applyFill="1" applyBorder="1" applyAlignment="1">
      <alignment vertical="center"/>
    </xf>
    <xf numFmtId="49" fontId="63" fillId="0" borderId="7" xfId="0" applyNumberFormat="1" applyFont="1" applyFill="1" applyBorder="1" applyAlignment="1">
      <alignment horizontal="center" vertical="center"/>
    </xf>
    <xf numFmtId="49" fontId="64" fillId="0" borderId="19" xfId="0" applyNumberFormat="1" applyFont="1" applyFill="1" applyBorder="1" applyAlignment="1">
      <alignment horizontal="center" wrapText="1"/>
    </xf>
    <xf numFmtId="0" fontId="65" fillId="0" borderId="11" xfId="0" applyNumberFormat="1" applyFont="1" applyFill="1" applyBorder="1" applyAlignment="1"/>
    <xf numFmtId="49" fontId="66" fillId="0" borderId="20" xfId="0" applyNumberFormat="1" applyFont="1" applyFill="1" applyBorder="1" applyAlignment="1">
      <alignment horizontal="center" wrapText="1"/>
    </xf>
    <xf numFmtId="0" fontId="67" fillId="0" borderId="21" xfId="0" applyNumberFormat="1" applyFont="1" applyFill="1" applyBorder="1" applyAlignment="1"/>
    <xf numFmtId="49" fontId="68" fillId="0" borderId="22" xfId="0" applyNumberFormat="1" applyFont="1" applyFill="1" applyBorder="1" applyAlignment="1">
      <alignment horizontal="center" wrapText="1"/>
    </xf>
    <xf numFmtId="49" fontId="69" fillId="0" borderId="30" xfId="0" applyNumberFormat="1" applyFont="1" applyFill="1" applyBorder="1" applyAlignment="1">
      <alignment horizontal="left" vertical="top" wrapText="1"/>
    </xf>
    <xf numFmtId="49" fontId="69" fillId="0" borderId="31" xfId="0" applyNumberFormat="1" applyFont="1" applyFill="1" applyBorder="1" applyAlignment="1">
      <alignment horizontal="left" vertical="top" wrapText="1"/>
    </xf>
    <xf numFmtId="49" fontId="69" fillId="0" borderId="32" xfId="0" applyNumberFormat="1" applyFont="1" applyFill="1" applyBorder="1" applyAlignment="1">
      <alignment horizontal="left" vertical="top" wrapText="1"/>
    </xf>
    <xf numFmtId="165" fontId="69" fillId="0" borderId="32" xfId="0" applyNumberFormat="1" applyFont="1" applyFill="1" applyBorder="1" applyAlignment="1">
      <alignment horizontal="left" vertical="top" wrapText="1"/>
    </xf>
    <xf numFmtId="49" fontId="71" fillId="0" borderId="33" xfId="0" applyNumberFormat="1" applyFont="1" applyFill="1" applyBorder="1" applyAlignment="1">
      <alignment horizontal="center"/>
    </xf>
    <xf numFmtId="4" fontId="71" fillId="0" borderId="34" xfId="0" applyNumberFormat="1" applyFont="1" applyFill="1" applyBorder="1" applyAlignment="1">
      <alignment horizontal="right"/>
    </xf>
    <xf numFmtId="4" fontId="71" fillId="0" borderId="20" xfId="0" applyNumberFormat="1" applyFont="1" applyFill="1" applyBorder="1" applyAlignment="1">
      <alignment horizontal="right"/>
    </xf>
    <xf numFmtId="49" fontId="71" fillId="0" borderId="35" xfId="0" applyNumberFormat="1" applyFont="1" applyFill="1" applyBorder="1" applyAlignment="1">
      <alignment horizontal="center"/>
    </xf>
    <xf numFmtId="4" fontId="71" fillId="0" borderId="36" xfId="0" applyNumberFormat="1" applyFont="1" applyFill="1" applyBorder="1" applyAlignment="1">
      <alignment horizontal="right"/>
    </xf>
    <xf numFmtId="4" fontId="71" fillId="0" borderId="37" xfId="0" applyNumberFormat="1" applyFont="1" applyFill="1" applyBorder="1" applyAlignment="1">
      <alignment horizontal="right"/>
    </xf>
    <xf numFmtId="49" fontId="71" fillId="0" borderId="17" xfId="0" applyNumberFormat="1" applyFont="1" applyFill="1" applyBorder="1" applyAlignment="1">
      <alignment horizontal="center"/>
    </xf>
    <xf numFmtId="4" fontId="71" fillId="0" borderId="26" xfId="0" applyNumberFormat="1" applyFont="1" applyFill="1" applyBorder="1" applyAlignment="1">
      <alignment horizontal="right"/>
    </xf>
    <xf numFmtId="4" fontId="71" fillId="0" borderId="18" xfId="0" applyNumberFormat="1" applyFont="1" applyFill="1" applyBorder="1" applyAlignment="1">
      <alignment horizontal="right"/>
    </xf>
    <xf numFmtId="49" fontId="72" fillId="0" borderId="32" xfId="0" applyNumberFormat="1" applyFont="1" applyFill="1" applyBorder="1" applyAlignment="1">
      <alignment horizontal="left" vertical="top" wrapText="1"/>
    </xf>
    <xf numFmtId="0" fontId="69" fillId="0" borderId="31" xfId="0" applyNumberFormat="1" applyFont="1" applyFill="1" applyBorder="1" applyAlignment="1">
      <alignment vertical="top"/>
    </xf>
    <xf numFmtId="165" fontId="69" fillId="0" borderId="30" xfId="0" applyNumberFormat="1" applyFont="1" applyFill="1" applyBorder="1" applyAlignment="1">
      <alignment horizontal="left" vertical="top" wrapText="1"/>
    </xf>
    <xf numFmtId="0" fontId="69" fillId="0" borderId="38" xfId="0" applyNumberFormat="1" applyFont="1" applyFill="1" applyBorder="1" applyAlignment="1">
      <alignment vertical="top"/>
    </xf>
    <xf numFmtId="49" fontId="69" fillId="0" borderId="39" xfId="0" applyNumberFormat="1" applyFont="1" applyFill="1" applyBorder="1" applyAlignment="1">
      <alignment horizontal="left" vertical="top" wrapText="1"/>
    </xf>
    <xf numFmtId="49" fontId="74" fillId="0" borderId="17" xfId="0" applyNumberFormat="1" applyFont="1" applyFill="1" applyBorder="1" applyAlignment="1">
      <alignment horizontal="center"/>
    </xf>
    <xf numFmtId="4" fontId="74" fillId="0" borderId="26" xfId="0" applyNumberFormat="1" applyFont="1" applyFill="1" applyBorder="1" applyAlignment="1">
      <alignment horizontal="right"/>
    </xf>
    <xf numFmtId="4" fontId="74" fillId="0" borderId="17" xfId="0" applyNumberFormat="1" applyFont="1" applyFill="1" applyBorder="1" applyAlignment="1">
      <alignment horizontal="right"/>
    </xf>
    <xf numFmtId="4" fontId="74" fillId="0" borderId="18" xfId="0" applyNumberFormat="1" applyFont="1" applyFill="1" applyBorder="1" applyAlignment="1">
      <alignment horizontal="right"/>
    </xf>
    <xf numFmtId="0" fontId="71" fillId="0" borderId="35" xfId="0" applyNumberFormat="1" applyFont="1" applyFill="1" applyBorder="1" applyAlignment="1">
      <alignment horizontal="center"/>
    </xf>
    <xf numFmtId="0" fontId="71" fillId="0" borderId="36" xfId="0" applyNumberFormat="1" applyFont="1" applyFill="1" applyBorder="1" applyAlignment="1">
      <alignment horizontal="right"/>
    </xf>
    <xf numFmtId="0" fontId="71" fillId="0" borderId="36" xfId="0" applyNumberFormat="1" applyFont="1" applyFill="1" applyBorder="1" applyAlignment="1"/>
    <xf numFmtId="0" fontId="71" fillId="0" borderId="37" xfId="0" applyNumberFormat="1" applyFont="1" applyFill="1" applyBorder="1" applyAlignment="1"/>
    <xf numFmtId="4" fontId="71" fillId="0" borderId="33" xfId="0" applyNumberFormat="1" applyFont="1" applyFill="1" applyBorder="1" applyAlignment="1">
      <alignment horizontal="right"/>
    </xf>
    <xf numFmtId="4" fontId="71" fillId="0" borderId="39" xfId="0" applyNumberFormat="1" applyFont="1" applyFill="1" applyBorder="1" applyAlignment="1">
      <alignment horizontal="right"/>
    </xf>
    <xf numFmtId="0" fontId="71" fillId="0" borderId="21" xfId="0" applyNumberFormat="1" applyFont="1" applyFill="1" applyBorder="1" applyAlignment="1">
      <alignment horizontal="center"/>
    </xf>
    <xf numFmtId="0" fontId="71" fillId="0" borderId="21" xfId="0" applyNumberFormat="1" applyFont="1" applyFill="1" applyBorder="1" applyAlignment="1">
      <alignment horizontal="right"/>
    </xf>
    <xf numFmtId="0" fontId="71" fillId="0" borderId="21" xfId="0" applyNumberFormat="1" applyFont="1" applyFill="1" applyBorder="1" applyAlignment="1"/>
    <xf numFmtId="49" fontId="71" fillId="0" borderId="40" xfId="0" applyNumberFormat="1" applyFont="1" applyFill="1" applyBorder="1" applyAlignment="1">
      <alignment horizontal="center"/>
    </xf>
    <xf numFmtId="4" fontId="71" fillId="0" borderId="41" xfId="0" applyNumberFormat="1" applyFont="1" applyFill="1" applyBorder="1" applyAlignment="1">
      <alignment horizontal="right"/>
    </xf>
    <xf numFmtId="4" fontId="71" fillId="0" borderId="42" xfId="0" applyNumberFormat="1" applyFont="1" applyFill="1" applyBorder="1" applyAlignment="1">
      <alignment horizontal="right"/>
    </xf>
    <xf numFmtId="0" fontId="75" fillId="0" borderId="0" xfId="0" applyFont="1"/>
    <xf numFmtId="0" fontId="78" fillId="0" borderId="0" xfId="0" applyFont="1" applyBorder="1" applyAlignment="1" applyProtection="1">
      <alignment horizontal="left"/>
    </xf>
    <xf numFmtId="49" fontId="78" fillId="0" borderId="0" xfId="0" applyNumberFormat="1" applyFont="1" applyBorder="1" applyAlignment="1" applyProtection="1">
      <alignment horizontal="center"/>
    </xf>
    <xf numFmtId="0" fontId="78" fillId="0" borderId="0" xfId="0" applyFont="1" applyBorder="1" applyAlignment="1" applyProtection="1"/>
    <xf numFmtId="49" fontId="78" fillId="0" borderId="0" xfId="0" applyNumberFormat="1" applyFont="1" applyBorder="1" applyAlignment="1" applyProtection="1"/>
    <xf numFmtId="0" fontId="76" fillId="0" borderId="6" xfId="0" applyFont="1" applyBorder="1" applyAlignment="1" applyProtection="1">
      <alignment horizontal="center" vertical="center"/>
    </xf>
    <xf numFmtId="0" fontId="76" fillId="0" borderId="1" xfId="0" applyFont="1" applyBorder="1" applyAlignment="1" applyProtection="1">
      <alignment horizontal="center" vertical="center"/>
    </xf>
    <xf numFmtId="0" fontId="76" fillId="0" borderId="7" xfId="0" applyFont="1" applyBorder="1" applyAlignment="1" applyProtection="1">
      <alignment horizontal="center" vertical="center"/>
    </xf>
    <xf numFmtId="49" fontId="76" fillId="0" borderId="1" xfId="0" applyNumberFormat="1" applyFont="1" applyBorder="1" applyAlignment="1" applyProtection="1">
      <alignment horizontal="center" vertical="center"/>
    </xf>
    <xf numFmtId="49" fontId="76" fillId="0" borderId="7" xfId="0" applyNumberFormat="1" applyFont="1" applyBorder="1" applyAlignment="1" applyProtection="1">
      <alignment horizontal="center" vertical="center"/>
    </xf>
    <xf numFmtId="49" fontId="76" fillId="0" borderId="9" xfId="0" applyNumberFormat="1" applyFont="1" applyBorder="1" applyAlignment="1" applyProtection="1">
      <alignment horizontal="center" vertical="center"/>
    </xf>
    <xf numFmtId="49" fontId="77" fillId="0" borderId="43" xfId="0" applyNumberFormat="1" applyFont="1" applyBorder="1" applyAlignment="1" applyProtection="1">
      <alignment horizontal="left" wrapText="1"/>
    </xf>
    <xf numFmtId="49" fontId="79" fillId="0" borderId="10" xfId="0" applyNumberFormat="1" applyFont="1" applyBorder="1" applyAlignment="1" applyProtection="1">
      <alignment horizontal="center" wrapText="1"/>
    </xf>
    <xf numFmtId="49" fontId="80" fillId="0" borderId="34" xfId="0" applyNumberFormat="1" applyFont="1" applyBorder="1" applyAlignment="1" applyProtection="1">
      <alignment horizontal="center" wrapText="1"/>
    </xf>
    <xf numFmtId="4" fontId="80" fillId="0" borderId="34" xfId="0" applyNumberFormat="1" applyFont="1" applyBorder="1" applyAlignment="1" applyProtection="1">
      <alignment horizontal="right"/>
    </xf>
    <xf numFmtId="4" fontId="80" fillId="0" borderId="39" xfId="0" applyNumberFormat="1" applyFont="1" applyBorder="1" applyAlignment="1" applyProtection="1">
      <alignment horizontal="right"/>
    </xf>
    <xf numFmtId="0" fontId="81" fillId="0" borderId="44" xfId="0" applyFont="1" applyBorder="1" applyAlignment="1" applyProtection="1">
      <alignment horizontal="left"/>
    </xf>
    <xf numFmtId="0" fontId="76" fillId="0" borderId="11" xfId="0" applyFont="1" applyBorder="1" applyAlignment="1" applyProtection="1">
      <alignment horizontal="center"/>
    </xf>
    <xf numFmtId="0" fontId="82" fillId="0" borderId="36" xfId="0" applyFont="1" applyBorder="1" applyAlignment="1" applyProtection="1">
      <alignment horizontal="center"/>
    </xf>
    <xf numFmtId="49" fontId="82" fillId="0" borderId="36" xfId="0" applyNumberFormat="1" applyFont="1" applyBorder="1" applyAlignment="1" applyProtection="1">
      <alignment horizontal="center"/>
    </xf>
    <xf numFmtId="49" fontId="82" fillId="0" borderId="37" xfId="0" applyNumberFormat="1" applyFont="1" applyBorder="1" applyAlignment="1" applyProtection="1">
      <alignment horizontal="center"/>
    </xf>
    <xf numFmtId="49" fontId="77" fillId="0" borderId="32" xfId="0" applyNumberFormat="1" applyFont="1" applyBorder="1" applyAlignment="1" applyProtection="1">
      <alignment horizontal="left" wrapText="1"/>
    </xf>
    <xf numFmtId="49" fontId="79" fillId="0" borderId="12" xfId="0" applyNumberFormat="1" applyFont="1" applyBorder="1" applyAlignment="1" applyProtection="1">
      <alignment horizontal="center" wrapText="1"/>
    </xf>
    <xf numFmtId="49" fontId="80" fillId="0" borderId="26" xfId="0" applyNumberFormat="1" applyFont="1" applyBorder="1" applyAlignment="1" applyProtection="1">
      <alignment horizontal="center" wrapText="1"/>
    </xf>
    <xf numFmtId="4" fontId="80" fillId="0" borderId="26" xfId="0" applyNumberFormat="1" applyFont="1" applyBorder="1" applyAlignment="1" applyProtection="1">
      <alignment horizontal="right"/>
    </xf>
    <xf numFmtId="4" fontId="80" fillId="0" borderId="18" xfId="0" applyNumberFormat="1" applyFont="1" applyBorder="1" applyAlignment="1" applyProtection="1">
      <alignment horizontal="right"/>
    </xf>
    <xf numFmtId="49" fontId="83" fillId="0" borderId="43" xfId="0" applyNumberFormat="1" applyFont="1" applyBorder="1" applyAlignment="1" applyProtection="1">
      <alignment horizontal="left" wrapText="1"/>
    </xf>
    <xf numFmtId="4" fontId="80" fillId="2" borderId="34" xfId="0" applyNumberFormat="1" applyFont="1" applyFill="1" applyBorder="1" applyAlignment="1" applyProtection="1">
      <alignment horizontal="right"/>
    </xf>
    <xf numFmtId="49" fontId="84" fillId="0" borderId="30" xfId="0" applyNumberFormat="1" applyFont="1" applyBorder="1" applyAlignment="1" applyProtection="1">
      <alignment horizontal="left" wrapText="1"/>
    </xf>
    <xf numFmtId="49" fontId="76" fillId="0" borderId="10" xfId="0" applyNumberFormat="1" applyFont="1" applyBorder="1" applyAlignment="1" applyProtection="1">
      <alignment horizontal="center" wrapText="1"/>
    </xf>
    <xf numFmtId="49" fontId="82" fillId="0" borderId="34" xfId="0" applyNumberFormat="1" applyFont="1" applyBorder="1" applyAlignment="1" applyProtection="1">
      <alignment horizontal="center" wrapText="1"/>
    </xf>
    <xf numFmtId="4" fontId="82" fillId="0" borderId="39" xfId="0" applyNumberFormat="1" applyFont="1" applyBorder="1" applyAlignment="1" applyProtection="1">
      <alignment horizontal="right"/>
    </xf>
    <xf numFmtId="0" fontId="78" fillId="0" borderId="13" xfId="0" applyFont="1" applyBorder="1" applyAlignment="1" applyProtection="1">
      <alignment horizontal="left"/>
    </xf>
    <xf numFmtId="0" fontId="78" fillId="0" borderId="14" xfId="0" applyFont="1" applyBorder="1" applyAlignment="1" applyProtection="1">
      <alignment horizontal="center"/>
    </xf>
    <xf numFmtId="0" fontId="78" fillId="0" borderId="14" xfId="0" applyFont="1" applyBorder="1" applyAlignment="1" applyProtection="1">
      <alignment horizontal="left"/>
    </xf>
    <xf numFmtId="49" fontId="78" fillId="0" borderId="14" xfId="0" applyNumberFormat="1" applyFont="1" applyBorder="1" applyAlignment="1" applyProtection="1"/>
    <xf numFmtId="0" fontId="78" fillId="0" borderId="14" xfId="0" applyFont="1" applyBorder="1" applyAlignment="1" applyProtection="1"/>
    <xf numFmtId="0" fontId="85" fillId="0" borderId="0" xfId="0" applyFont="1"/>
    <xf numFmtId="0" fontId="85" fillId="0" borderId="0" xfId="0" applyFont="1" applyAlignment="1">
      <alignment horizontal="right"/>
    </xf>
    <xf numFmtId="0" fontId="0" fillId="2" borderId="0" xfId="0" applyFill="1"/>
    <xf numFmtId="0" fontId="86" fillId="0" borderId="0" xfId="0" applyFont="1"/>
    <xf numFmtId="0" fontId="1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49" fontId="70" fillId="0" borderId="45" xfId="0" applyNumberFormat="1" applyFont="1" applyFill="1" applyBorder="1" applyAlignment="1">
      <alignment horizontal="left" wrapText="1"/>
    </xf>
    <xf numFmtId="49" fontId="70" fillId="0" borderId="45" xfId="0" applyNumberFormat="1" applyFont="1" applyFill="1" applyBorder="1" applyAlignment="1">
      <alignment wrapText="1"/>
    </xf>
    <xf numFmtId="49" fontId="70" fillId="0" borderId="38" xfId="0" applyNumberFormat="1" applyFont="1" applyFill="1" applyBorder="1" applyAlignment="1">
      <alignment horizontal="left" wrapText="1"/>
    </xf>
    <xf numFmtId="49" fontId="26" fillId="0" borderId="23" xfId="0" applyNumberFormat="1" applyFont="1" applyFill="1" applyBorder="1" applyAlignment="1">
      <alignment horizontal="center" vertical="center" wrapText="1"/>
    </xf>
    <xf numFmtId="49" fontId="30" fillId="0" borderId="16" xfId="0" applyNumberFormat="1" applyFont="1" applyFill="1" applyBorder="1" applyAlignment="1">
      <alignment horizontal="center" vertical="center" wrapText="1"/>
    </xf>
    <xf numFmtId="49" fontId="34" fillId="0" borderId="18" xfId="0" applyNumberFormat="1" applyFont="1" applyFill="1" applyBorder="1" applyAlignment="1">
      <alignment horizontal="center" vertical="center" wrapText="1"/>
    </xf>
    <xf numFmtId="49" fontId="25" fillId="0" borderId="24" xfId="0" applyNumberFormat="1" applyFont="1" applyFill="1" applyBorder="1" applyAlignment="1">
      <alignment horizontal="center" vertical="center" wrapText="1"/>
    </xf>
    <xf numFmtId="49" fontId="29" fillId="0" borderId="25" xfId="0" applyNumberFormat="1" applyFont="1" applyFill="1" applyBorder="1" applyAlignment="1">
      <alignment horizontal="center" vertical="center" wrapText="1"/>
    </xf>
    <xf numFmtId="49" fontId="33" fillId="0" borderId="26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/>
    </xf>
    <xf numFmtId="0" fontId="24" fillId="0" borderId="24" xfId="0" applyNumberFormat="1" applyFont="1" applyFill="1" applyBorder="1" applyAlignment="1">
      <alignment horizontal="center" vertical="center" wrapText="1"/>
    </xf>
    <xf numFmtId="0" fontId="28" fillId="0" borderId="25" xfId="0" applyNumberFormat="1" applyFont="1" applyFill="1" applyBorder="1" applyAlignment="1">
      <alignment horizontal="center" vertical="center" wrapText="1"/>
    </xf>
    <xf numFmtId="0" fontId="32" fillId="0" borderId="26" xfId="0" applyNumberFormat="1" applyFont="1" applyFill="1" applyBorder="1" applyAlignment="1">
      <alignment horizontal="center" vertical="center" wrapText="1"/>
    </xf>
    <xf numFmtId="0" fontId="23" fillId="0" borderId="27" xfId="0" applyNumberFormat="1" applyFont="1" applyFill="1" applyBorder="1" applyAlignment="1">
      <alignment horizontal="center" vertical="center" wrapText="1"/>
    </xf>
    <xf numFmtId="0" fontId="27" fillId="0" borderId="28" xfId="0" applyNumberFormat="1" applyFont="1" applyFill="1" applyBorder="1" applyAlignment="1">
      <alignment horizontal="center" vertical="center" wrapText="1"/>
    </xf>
    <xf numFmtId="0" fontId="31" fillId="0" borderId="12" xfId="0" applyNumberFormat="1" applyFont="1" applyFill="1" applyBorder="1" applyAlignment="1">
      <alignment horizontal="center" vertical="center" wrapText="1"/>
    </xf>
    <xf numFmtId="0" fontId="51" fillId="0" borderId="29" xfId="0" applyNumberFormat="1" applyFont="1" applyFill="1" applyBorder="1" applyAlignment="1">
      <alignment horizontal="center" vertical="center" wrapText="1"/>
    </xf>
    <xf numFmtId="0" fontId="54" fillId="0" borderId="15" xfId="0" applyNumberFormat="1" applyFont="1" applyFill="1" applyBorder="1" applyAlignment="1">
      <alignment horizontal="center" vertical="center" wrapText="1"/>
    </xf>
    <xf numFmtId="0" fontId="50" fillId="0" borderId="27" xfId="0" applyNumberFormat="1" applyFont="1" applyFill="1" applyBorder="1" applyAlignment="1">
      <alignment horizontal="center" vertical="center"/>
    </xf>
    <xf numFmtId="0" fontId="53" fillId="0" borderId="28" xfId="0" applyNumberFormat="1" applyFont="1" applyFill="1" applyBorder="1" applyAlignment="1">
      <alignment horizontal="center" vertical="center"/>
    </xf>
    <xf numFmtId="0" fontId="59" fillId="0" borderId="12" xfId="0" applyNumberFormat="1" applyFont="1" applyFill="1" applyBorder="1" applyAlignment="1">
      <alignment horizontal="center" vertical="center"/>
    </xf>
    <xf numFmtId="49" fontId="52" fillId="0" borderId="24" xfId="0" applyNumberFormat="1" applyFont="1" applyFill="1" applyBorder="1" applyAlignment="1">
      <alignment horizontal="center" vertical="center"/>
    </xf>
    <xf numFmtId="49" fontId="55" fillId="0" borderId="25" xfId="0" applyNumberFormat="1" applyFont="1" applyFill="1" applyBorder="1" applyAlignment="1">
      <alignment horizontal="center" vertical="center"/>
    </xf>
    <xf numFmtId="0" fontId="77" fillId="0" borderId="0" xfId="0" applyFont="1" applyBorder="1" applyAlignment="1" applyProtection="1">
      <alignment horizontal="center"/>
    </xf>
    <xf numFmtId="49" fontId="76" fillId="0" borderId="0" xfId="0" applyNumberFormat="1" applyFont="1" applyBorder="1" applyAlignment="1" applyProtection="1">
      <alignment horizontal="right"/>
    </xf>
    <xf numFmtId="0" fontId="76" fillId="0" borderId="27" xfId="0" applyFont="1" applyBorder="1" applyAlignment="1" applyProtection="1">
      <alignment horizontal="center" vertical="center" wrapText="1"/>
    </xf>
    <xf numFmtId="0" fontId="76" fillId="0" borderId="28" xfId="0" applyFont="1" applyBorder="1" applyAlignment="1" applyProtection="1">
      <alignment horizontal="center" vertical="center" wrapText="1"/>
    </xf>
    <xf numFmtId="0" fontId="76" fillId="0" borderId="12" xfId="0" applyFont="1" applyBorder="1" applyAlignment="1" applyProtection="1">
      <alignment horizontal="center" vertical="center" wrapText="1"/>
    </xf>
    <xf numFmtId="0" fontId="76" fillId="0" borderId="24" xfId="0" applyFont="1" applyBorder="1" applyAlignment="1" applyProtection="1">
      <alignment horizontal="center" vertical="center" wrapText="1"/>
    </xf>
    <xf numFmtId="0" fontId="76" fillId="0" borderId="25" xfId="0" applyFont="1" applyBorder="1" applyAlignment="1" applyProtection="1">
      <alignment horizontal="center" vertical="center" wrapText="1"/>
    </xf>
    <xf numFmtId="0" fontId="76" fillId="0" borderId="26" xfId="0" applyFont="1" applyBorder="1" applyAlignment="1" applyProtection="1">
      <alignment horizontal="center" vertical="center" wrapText="1"/>
    </xf>
    <xf numFmtId="49" fontId="76" fillId="0" borderId="24" xfId="0" applyNumberFormat="1" applyFont="1" applyBorder="1" applyAlignment="1" applyProtection="1">
      <alignment horizontal="center" vertical="center" wrapText="1"/>
    </xf>
    <xf numFmtId="49" fontId="76" fillId="0" borderId="25" xfId="0" applyNumberFormat="1" applyFont="1" applyBorder="1" applyAlignment="1" applyProtection="1">
      <alignment horizontal="center" vertical="center" wrapText="1"/>
    </xf>
    <xf numFmtId="49" fontId="76" fillId="0" borderId="26" xfId="0" applyNumberFormat="1" applyFont="1" applyBorder="1" applyAlignment="1" applyProtection="1">
      <alignment horizontal="center" vertical="center" wrapText="1"/>
    </xf>
    <xf numFmtId="0" fontId="76" fillId="0" borderId="29" xfId="0" applyFont="1" applyBorder="1" applyAlignment="1" applyProtection="1">
      <alignment horizontal="center" vertical="center" wrapText="1"/>
    </xf>
    <xf numFmtId="0" fontId="76" fillId="0" borderId="15" xfId="0" applyFont="1" applyBorder="1" applyAlignment="1" applyProtection="1">
      <alignment horizontal="center" vertical="center" wrapText="1"/>
    </xf>
    <xf numFmtId="0" fontId="76" fillId="0" borderId="17" xfId="0" applyFont="1" applyBorder="1" applyAlignment="1" applyProtection="1">
      <alignment horizontal="center" vertical="center" wrapText="1"/>
    </xf>
    <xf numFmtId="49" fontId="76" fillId="0" borderId="23" xfId="0" applyNumberFormat="1" applyFont="1" applyBorder="1" applyAlignment="1" applyProtection="1">
      <alignment horizontal="center" vertical="center" wrapText="1"/>
    </xf>
    <xf numFmtId="49" fontId="76" fillId="0" borderId="16" xfId="0" applyNumberFormat="1" applyFont="1" applyBorder="1" applyAlignment="1" applyProtection="1">
      <alignment horizontal="center" vertical="center" wrapText="1"/>
    </xf>
    <xf numFmtId="49" fontId="76" fillId="0" borderId="18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workbookViewId="0">
      <selection activeCell="A10" sqref="A10:D10"/>
    </sheetView>
  </sheetViews>
  <sheetFormatPr defaultRowHeight="12.75" customHeight="1"/>
  <cols>
    <col min="1" max="1" width="51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2"/>
      <c r="B1" s="122"/>
      <c r="C1" s="122"/>
      <c r="D1" s="122"/>
      <c r="E1" s="1"/>
      <c r="F1" s="2"/>
    </row>
    <row r="2" spans="1:6" ht="15">
      <c r="A2" s="122" t="s">
        <v>192</v>
      </c>
      <c r="B2" s="122"/>
      <c r="C2" s="122"/>
      <c r="D2" s="122"/>
      <c r="E2" s="3"/>
      <c r="F2" s="4" t="s">
        <v>193</v>
      </c>
    </row>
    <row r="3" spans="1:6" ht="15">
      <c r="A3" s="5"/>
      <c r="B3" s="5"/>
      <c r="C3" s="5"/>
      <c r="D3" s="5"/>
      <c r="E3" s="6" t="s">
        <v>194</v>
      </c>
      <c r="F3" s="7" t="s">
        <v>195</v>
      </c>
    </row>
    <row r="4" spans="1:6" ht="15">
      <c r="A4" s="123" t="s">
        <v>197</v>
      </c>
      <c r="B4" s="123"/>
      <c r="C4" s="123"/>
      <c r="D4" s="123"/>
      <c r="E4" s="8" t="s">
        <v>196</v>
      </c>
      <c r="F4" s="9" t="s">
        <v>198</v>
      </c>
    </row>
    <row r="5" spans="1:6" ht="15">
      <c r="A5" s="10"/>
      <c r="B5" s="10"/>
      <c r="C5" s="10"/>
      <c r="D5" s="10"/>
      <c r="E5" s="8" t="s">
        <v>199</v>
      </c>
      <c r="F5" s="11" t="s">
        <v>209</v>
      </c>
    </row>
    <row r="6" spans="1:6" ht="15">
      <c r="A6" s="12" t="s">
        <v>200</v>
      </c>
      <c r="B6" s="124" t="s">
        <v>205</v>
      </c>
      <c r="C6" s="125"/>
      <c r="D6" s="125"/>
      <c r="E6" s="8" t="s">
        <v>201</v>
      </c>
      <c r="F6" s="11" t="s">
        <v>210</v>
      </c>
    </row>
    <row r="7" spans="1:6" ht="15">
      <c r="A7" s="12" t="s">
        <v>202</v>
      </c>
      <c r="B7" s="126" t="s">
        <v>206</v>
      </c>
      <c r="C7" s="126"/>
      <c r="D7" s="126"/>
      <c r="E7" s="8" t="s">
        <v>203</v>
      </c>
      <c r="F7" s="13" t="s">
        <v>211</v>
      </c>
    </row>
    <row r="8" spans="1:6" ht="15">
      <c r="A8" s="12" t="s">
        <v>207</v>
      </c>
      <c r="B8" s="12"/>
      <c r="C8" s="12"/>
      <c r="D8" s="14"/>
      <c r="E8" s="8"/>
      <c r="F8" s="15"/>
    </row>
    <row r="9" spans="1:6" ht="15">
      <c r="A9" s="12" t="s">
        <v>208</v>
      </c>
      <c r="B9" s="12"/>
      <c r="C9" s="16"/>
      <c r="D9" s="14"/>
      <c r="E9" s="8" t="s">
        <v>191</v>
      </c>
      <c r="F9" s="17" t="s">
        <v>204</v>
      </c>
    </row>
    <row r="10" spans="1:6" ht="20.25" customHeight="1">
      <c r="A10" s="133" t="s">
        <v>212</v>
      </c>
      <c r="B10" s="133"/>
      <c r="C10" s="133"/>
      <c r="D10" s="133"/>
      <c r="E10" s="18"/>
      <c r="F10" s="19"/>
    </row>
    <row r="11" spans="1:6" ht="4.1500000000000004" customHeight="1">
      <c r="A11" s="137" t="s">
        <v>213</v>
      </c>
      <c r="B11" s="134" t="s">
        <v>214</v>
      </c>
      <c r="C11" s="134" t="s">
        <v>215</v>
      </c>
      <c r="D11" s="130" t="s">
        <v>216</v>
      </c>
      <c r="E11" s="130" t="s">
        <v>217</v>
      </c>
      <c r="F11" s="127" t="s">
        <v>218</v>
      </c>
    </row>
    <row r="12" spans="1:6" ht="3.6" customHeight="1">
      <c r="A12" s="138"/>
      <c r="B12" s="135"/>
      <c r="C12" s="135"/>
      <c r="D12" s="131"/>
      <c r="E12" s="131"/>
      <c r="F12" s="128"/>
    </row>
    <row r="13" spans="1:6" ht="3" customHeight="1">
      <c r="A13" s="138"/>
      <c r="B13" s="135"/>
      <c r="C13" s="135"/>
      <c r="D13" s="131"/>
      <c r="E13" s="131"/>
      <c r="F13" s="128"/>
    </row>
    <row r="14" spans="1:6" ht="3" customHeight="1">
      <c r="A14" s="138"/>
      <c r="B14" s="135"/>
      <c r="C14" s="135"/>
      <c r="D14" s="131"/>
      <c r="E14" s="131"/>
      <c r="F14" s="128"/>
    </row>
    <row r="15" spans="1:6" ht="3" customHeight="1">
      <c r="A15" s="138"/>
      <c r="B15" s="135"/>
      <c r="C15" s="135"/>
      <c r="D15" s="131"/>
      <c r="E15" s="131"/>
      <c r="F15" s="128"/>
    </row>
    <row r="16" spans="1:6" ht="3" customHeight="1">
      <c r="A16" s="138"/>
      <c r="B16" s="135"/>
      <c r="C16" s="135"/>
      <c r="D16" s="131"/>
      <c r="E16" s="131"/>
      <c r="F16" s="128"/>
    </row>
    <row r="17" spans="1:6" ht="23.45" customHeight="1">
      <c r="A17" s="139"/>
      <c r="B17" s="136"/>
      <c r="C17" s="136"/>
      <c r="D17" s="132"/>
      <c r="E17" s="132"/>
      <c r="F17" s="129"/>
    </row>
    <row r="18" spans="1:6" ht="12.6" customHeight="1">
      <c r="A18" s="20">
        <v>1</v>
      </c>
      <c r="B18" s="21">
        <v>2</v>
      </c>
      <c r="C18" s="22">
        <v>3</v>
      </c>
      <c r="D18" s="23" t="s">
        <v>219</v>
      </c>
      <c r="E18" s="24" t="s">
        <v>220</v>
      </c>
      <c r="F18" s="25" t="s">
        <v>221</v>
      </c>
    </row>
    <row r="19" spans="1:6" ht="20.25" customHeight="1">
      <c r="A19" s="47" t="s">
        <v>222</v>
      </c>
      <c r="B19" s="26" t="s">
        <v>223</v>
      </c>
      <c r="C19" s="51" t="s">
        <v>224</v>
      </c>
      <c r="D19" s="52">
        <v>126572600</v>
      </c>
      <c r="E19" s="53">
        <v>52919185.409999996</v>
      </c>
      <c r="F19" s="52">
        <f>IF(OR(D19="-",IF(E19="-",0,E19)&gt;=IF(D19="-",0,D19)),"-",IF(D19="-",0,D19)-IF(E19="-",0,E19))</f>
        <v>73653414.590000004</v>
      </c>
    </row>
    <row r="20" spans="1:6" ht="15.75">
      <c r="A20" s="48" t="s">
        <v>225</v>
      </c>
      <c r="B20" s="27"/>
      <c r="C20" s="54"/>
      <c r="D20" s="55"/>
      <c r="E20" s="55"/>
      <c r="F20" s="56"/>
    </row>
    <row r="21" spans="1:6" ht="15.75">
      <c r="A21" s="49" t="s">
        <v>226</v>
      </c>
      <c r="B21" s="28" t="s">
        <v>223</v>
      </c>
      <c r="C21" s="57" t="s">
        <v>227</v>
      </c>
      <c r="D21" s="58">
        <v>5977200</v>
      </c>
      <c r="E21" s="58">
        <v>1787723.58</v>
      </c>
      <c r="F21" s="59">
        <f t="shared" ref="F21:F52" si="0">IF(OR(D21="-",IF(E21="-",0,E21)&gt;=IF(D21="-",0,D21)),"-",IF(D21="-",0,D21)-IF(E21="-",0,E21))</f>
        <v>4189476.42</v>
      </c>
    </row>
    <row r="22" spans="1:6" ht="18" customHeight="1">
      <c r="A22" s="49" t="s">
        <v>228</v>
      </c>
      <c r="B22" s="28" t="s">
        <v>223</v>
      </c>
      <c r="C22" s="57" t="s">
        <v>229</v>
      </c>
      <c r="D22" s="58">
        <v>2430900</v>
      </c>
      <c r="E22" s="58">
        <v>928469.53</v>
      </c>
      <c r="F22" s="59">
        <f t="shared" si="0"/>
        <v>1502430.47</v>
      </c>
    </row>
    <row r="23" spans="1:6" ht="23.25" customHeight="1">
      <c r="A23" s="49" t="s">
        <v>230</v>
      </c>
      <c r="B23" s="28" t="s">
        <v>223</v>
      </c>
      <c r="C23" s="57" t="s">
        <v>231</v>
      </c>
      <c r="D23" s="58">
        <v>2430900</v>
      </c>
      <c r="E23" s="58">
        <v>928469.53</v>
      </c>
      <c r="F23" s="59">
        <f t="shared" si="0"/>
        <v>1502430.47</v>
      </c>
    </row>
    <row r="24" spans="1:6" ht="38.25" customHeight="1">
      <c r="A24" s="50" t="s">
        <v>232</v>
      </c>
      <c r="B24" s="28" t="s">
        <v>223</v>
      </c>
      <c r="C24" s="57" t="s">
        <v>233</v>
      </c>
      <c r="D24" s="58">
        <v>2430900</v>
      </c>
      <c r="E24" s="58">
        <v>827511.41</v>
      </c>
      <c r="F24" s="59">
        <f t="shared" si="0"/>
        <v>1603388.5899999999</v>
      </c>
    </row>
    <row r="25" spans="1:6" ht="57.75" customHeight="1">
      <c r="A25" s="50" t="s">
        <v>234</v>
      </c>
      <c r="B25" s="28" t="s">
        <v>223</v>
      </c>
      <c r="C25" s="57" t="s">
        <v>235</v>
      </c>
      <c r="D25" s="58" t="s">
        <v>236</v>
      </c>
      <c r="E25" s="58">
        <v>825970.31</v>
      </c>
      <c r="F25" s="59" t="str">
        <f t="shared" si="0"/>
        <v>-</v>
      </c>
    </row>
    <row r="26" spans="1:6" ht="57.75" customHeight="1">
      <c r="A26" s="50" t="s">
        <v>237</v>
      </c>
      <c r="B26" s="28" t="s">
        <v>223</v>
      </c>
      <c r="C26" s="57" t="s">
        <v>238</v>
      </c>
      <c r="D26" s="58" t="s">
        <v>236</v>
      </c>
      <c r="E26" s="58">
        <v>1541.1</v>
      </c>
      <c r="F26" s="59" t="str">
        <f t="shared" si="0"/>
        <v>-</v>
      </c>
    </row>
    <row r="27" spans="1:6" ht="60" customHeight="1">
      <c r="A27" s="50" t="s">
        <v>239</v>
      </c>
      <c r="B27" s="28" t="s">
        <v>223</v>
      </c>
      <c r="C27" s="57" t="s">
        <v>240</v>
      </c>
      <c r="D27" s="58" t="s">
        <v>236</v>
      </c>
      <c r="E27" s="58">
        <v>0.47</v>
      </c>
      <c r="F27" s="59" t="str">
        <f t="shared" si="0"/>
        <v>-</v>
      </c>
    </row>
    <row r="28" spans="1:6" ht="68.25" customHeight="1">
      <c r="A28" s="50" t="s">
        <v>241</v>
      </c>
      <c r="B28" s="28" t="s">
        <v>223</v>
      </c>
      <c r="C28" s="57" t="s">
        <v>242</v>
      </c>
      <c r="D28" s="58" t="s">
        <v>236</v>
      </c>
      <c r="E28" s="58">
        <v>0.47</v>
      </c>
      <c r="F28" s="59" t="str">
        <f t="shared" si="0"/>
        <v>-</v>
      </c>
    </row>
    <row r="29" spans="1:6" ht="21" customHeight="1">
      <c r="A29" s="49" t="s">
        <v>243</v>
      </c>
      <c r="B29" s="28" t="s">
        <v>223</v>
      </c>
      <c r="C29" s="57" t="s">
        <v>244</v>
      </c>
      <c r="D29" s="58" t="s">
        <v>236</v>
      </c>
      <c r="E29" s="58">
        <v>17136.03</v>
      </c>
      <c r="F29" s="59" t="str">
        <f t="shared" si="0"/>
        <v>-</v>
      </c>
    </row>
    <row r="30" spans="1:6" ht="40.5" customHeight="1">
      <c r="A30" s="49" t="s">
        <v>245</v>
      </c>
      <c r="B30" s="28" t="s">
        <v>223</v>
      </c>
      <c r="C30" s="57" t="s">
        <v>246</v>
      </c>
      <c r="D30" s="58" t="s">
        <v>236</v>
      </c>
      <c r="E30" s="58">
        <v>17136.03</v>
      </c>
      <c r="F30" s="59" t="str">
        <f t="shared" si="0"/>
        <v>-</v>
      </c>
    </row>
    <row r="31" spans="1:6" ht="48.75" customHeight="1">
      <c r="A31" s="50" t="s">
        <v>247</v>
      </c>
      <c r="B31" s="28" t="s">
        <v>223</v>
      </c>
      <c r="C31" s="57" t="s">
        <v>248</v>
      </c>
      <c r="D31" s="58" t="s">
        <v>236</v>
      </c>
      <c r="E31" s="58">
        <v>83821.56</v>
      </c>
      <c r="F31" s="59" t="str">
        <f t="shared" si="0"/>
        <v>-</v>
      </c>
    </row>
    <row r="32" spans="1:6" ht="48.75" customHeight="1">
      <c r="A32" s="50" t="s">
        <v>247</v>
      </c>
      <c r="B32" s="28" t="s">
        <v>223</v>
      </c>
      <c r="C32" s="57" t="s">
        <v>249</v>
      </c>
      <c r="D32" s="58" t="s">
        <v>236</v>
      </c>
      <c r="E32" s="58">
        <v>83821.56</v>
      </c>
      <c r="F32" s="59" t="str">
        <f t="shared" si="0"/>
        <v>-</v>
      </c>
    </row>
    <row r="33" spans="1:6" ht="29.25" customHeight="1">
      <c r="A33" s="49" t="s">
        <v>250</v>
      </c>
      <c r="B33" s="28" t="s">
        <v>223</v>
      </c>
      <c r="C33" s="57" t="s">
        <v>251</v>
      </c>
      <c r="D33" s="58" t="s">
        <v>236</v>
      </c>
      <c r="E33" s="58">
        <v>0.06</v>
      </c>
      <c r="F33" s="59" t="str">
        <f t="shared" si="0"/>
        <v>-</v>
      </c>
    </row>
    <row r="34" spans="1:6" ht="39" customHeight="1">
      <c r="A34" s="50" t="s">
        <v>252</v>
      </c>
      <c r="B34" s="28" t="s">
        <v>223</v>
      </c>
      <c r="C34" s="57" t="s">
        <v>253</v>
      </c>
      <c r="D34" s="58" t="s">
        <v>236</v>
      </c>
      <c r="E34" s="58">
        <v>0.06</v>
      </c>
      <c r="F34" s="59" t="str">
        <f t="shared" si="0"/>
        <v>-</v>
      </c>
    </row>
    <row r="35" spans="1:6" ht="18.75" customHeight="1">
      <c r="A35" s="49" t="s">
        <v>254</v>
      </c>
      <c r="B35" s="28" t="s">
        <v>223</v>
      </c>
      <c r="C35" s="57" t="s">
        <v>255</v>
      </c>
      <c r="D35" s="58">
        <v>477300</v>
      </c>
      <c r="E35" s="58">
        <v>141588.79999999999</v>
      </c>
      <c r="F35" s="59">
        <f t="shared" si="0"/>
        <v>335711.2</v>
      </c>
    </row>
    <row r="36" spans="1:6" ht="19.5" customHeight="1">
      <c r="A36" s="49" t="s">
        <v>256</v>
      </c>
      <c r="B36" s="28" t="s">
        <v>223</v>
      </c>
      <c r="C36" s="57" t="s">
        <v>257</v>
      </c>
      <c r="D36" s="58">
        <v>477300</v>
      </c>
      <c r="E36" s="58">
        <v>141588.79999999999</v>
      </c>
      <c r="F36" s="59">
        <f t="shared" si="0"/>
        <v>335711.2</v>
      </c>
    </row>
    <row r="37" spans="1:6" ht="18.75" customHeight="1">
      <c r="A37" s="49" t="s">
        <v>256</v>
      </c>
      <c r="B37" s="28" t="s">
        <v>223</v>
      </c>
      <c r="C37" s="57" t="s">
        <v>258</v>
      </c>
      <c r="D37" s="58">
        <v>477300</v>
      </c>
      <c r="E37" s="58">
        <v>141588.79999999999</v>
      </c>
      <c r="F37" s="59">
        <f t="shared" si="0"/>
        <v>335711.2</v>
      </c>
    </row>
    <row r="38" spans="1:6" ht="21" customHeight="1">
      <c r="A38" s="49" t="s">
        <v>259</v>
      </c>
      <c r="B38" s="28" t="s">
        <v>223</v>
      </c>
      <c r="C38" s="57" t="s">
        <v>260</v>
      </c>
      <c r="D38" s="58" t="s">
        <v>236</v>
      </c>
      <c r="E38" s="58">
        <v>141588.79999999999</v>
      </c>
      <c r="F38" s="59" t="str">
        <f t="shared" si="0"/>
        <v>-</v>
      </c>
    </row>
    <row r="39" spans="1:6" ht="18.75" customHeight="1">
      <c r="A39" s="49" t="s">
        <v>261</v>
      </c>
      <c r="B39" s="28" t="s">
        <v>223</v>
      </c>
      <c r="C39" s="57" t="s">
        <v>262</v>
      </c>
      <c r="D39" s="58">
        <v>2710500</v>
      </c>
      <c r="E39" s="58">
        <v>488340.09</v>
      </c>
      <c r="F39" s="59">
        <f t="shared" si="0"/>
        <v>2222159.91</v>
      </c>
    </row>
    <row r="40" spans="1:6" ht="20.25" customHeight="1">
      <c r="A40" s="49" t="s">
        <v>263</v>
      </c>
      <c r="B40" s="28" t="s">
        <v>223</v>
      </c>
      <c r="C40" s="57" t="s">
        <v>264</v>
      </c>
      <c r="D40" s="58">
        <v>529800</v>
      </c>
      <c r="E40" s="58">
        <v>50528.94</v>
      </c>
      <c r="F40" s="59">
        <f t="shared" si="0"/>
        <v>479271.06</v>
      </c>
    </row>
    <row r="41" spans="1:6" ht="21.75" customHeight="1">
      <c r="A41" s="49" t="s">
        <v>265</v>
      </c>
      <c r="B41" s="28" t="s">
        <v>223</v>
      </c>
      <c r="C41" s="57" t="s">
        <v>266</v>
      </c>
      <c r="D41" s="58">
        <v>529800</v>
      </c>
      <c r="E41" s="58">
        <v>50528.94</v>
      </c>
      <c r="F41" s="59">
        <f t="shared" si="0"/>
        <v>479271.06</v>
      </c>
    </row>
    <row r="42" spans="1:6" ht="39" customHeight="1">
      <c r="A42" s="49" t="s">
        <v>267</v>
      </c>
      <c r="B42" s="28" t="s">
        <v>223</v>
      </c>
      <c r="C42" s="57" t="s">
        <v>268</v>
      </c>
      <c r="D42" s="58" t="s">
        <v>236</v>
      </c>
      <c r="E42" s="58">
        <v>50528.94</v>
      </c>
      <c r="F42" s="59" t="str">
        <f t="shared" si="0"/>
        <v>-</v>
      </c>
    </row>
    <row r="43" spans="1:6" ht="23.25" customHeight="1">
      <c r="A43" s="49" t="s">
        <v>269</v>
      </c>
      <c r="B43" s="28" t="s">
        <v>223</v>
      </c>
      <c r="C43" s="57" t="s">
        <v>270</v>
      </c>
      <c r="D43" s="58">
        <v>2180700</v>
      </c>
      <c r="E43" s="58">
        <v>437811.15</v>
      </c>
      <c r="F43" s="59">
        <f t="shared" si="0"/>
        <v>1742888.85</v>
      </c>
    </row>
    <row r="44" spans="1:6" ht="24.75" customHeight="1">
      <c r="A44" s="49" t="s">
        <v>271</v>
      </c>
      <c r="B44" s="28" t="s">
        <v>223</v>
      </c>
      <c r="C44" s="57" t="s">
        <v>272</v>
      </c>
      <c r="D44" s="58">
        <v>680700</v>
      </c>
      <c r="E44" s="58">
        <v>348365.12</v>
      </c>
      <c r="F44" s="59">
        <f t="shared" si="0"/>
        <v>332334.88</v>
      </c>
    </row>
    <row r="45" spans="1:6" ht="28.15" customHeight="1">
      <c r="A45" s="49" t="s">
        <v>273</v>
      </c>
      <c r="B45" s="28" t="s">
        <v>223</v>
      </c>
      <c r="C45" s="57" t="s">
        <v>274</v>
      </c>
      <c r="D45" s="58">
        <v>680700</v>
      </c>
      <c r="E45" s="58">
        <v>348365.12</v>
      </c>
      <c r="F45" s="59">
        <f t="shared" si="0"/>
        <v>332334.88</v>
      </c>
    </row>
    <row r="46" spans="1:6" ht="38.25" customHeight="1">
      <c r="A46" s="49" t="s">
        <v>275</v>
      </c>
      <c r="B46" s="28" t="s">
        <v>223</v>
      </c>
      <c r="C46" s="57" t="s">
        <v>276</v>
      </c>
      <c r="D46" s="58" t="s">
        <v>236</v>
      </c>
      <c r="E46" s="58">
        <v>348365.12</v>
      </c>
      <c r="F46" s="59" t="str">
        <f t="shared" si="0"/>
        <v>-</v>
      </c>
    </row>
    <row r="47" spans="1:6" ht="15.75">
      <c r="A47" s="49" t="s">
        <v>277</v>
      </c>
      <c r="B47" s="28" t="s">
        <v>223</v>
      </c>
      <c r="C47" s="57" t="s">
        <v>278</v>
      </c>
      <c r="D47" s="58">
        <v>1500000</v>
      </c>
      <c r="E47" s="58">
        <v>89446.03</v>
      </c>
      <c r="F47" s="59">
        <f t="shared" si="0"/>
        <v>1410553.97</v>
      </c>
    </row>
    <row r="48" spans="1:6" ht="28.5" customHeight="1">
      <c r="A48" s="49" t="s">
        <v>279</v>
      </c>
      <c r="B48" s="28" t="s">
        <v>223</v>
      </c>
      <c r="C48" s="57" t="s">
        <v>280</v>
      </c>
      <c r="D48" s="58">
        <v>1500000</v>
      </c>
      <c r="E48" s="58">
        <v>89446.03</v>
      </c>
      <c r="F48" s="59">
        <f t="shared" si="0"/>
        <v>1410553.97</v>
      </c>
    </row>
    <row r="49" spans="1:6" ht="39" customHeight="1">
      <c r="A49" s="49" t="s">
        <v>281</v>
      </c>
      <c r="B49" s="28" t="s">
        <v>223</v>
      </c>
      <c r="C49" s="57" t="s">
        <v>282</v>
      </c>
      <c r="D49" s="58" t="s">
        <v>236</v>
      </c>
      <c r="E49" s="58">
        <v>89446.03</v>
      </c>
      <c r="F49" s="59" t="str">
        <f t="shared" si="0"/>
        <v>-</v>
      </c>
    </row>
    <row r="50" spans="1:6" ht="24" customHeight="1">
      <c r="A50" s="49" t="s">
        <v>283</v>
      </c>
      <c r="B50" s="28" t="s">
        <v>223</v>
      </c>
      <c r="C50" s="57" t="s">
        <v>284</v>
      </c>
      <c r="D50" s="58">
        <v>34300</v>
      </c>
      <c r="E50" s="58">
        <v>6530</v>
      </c>
      <c r="F50" s="59">
        <f t="shared" si="0"/>
        <v>27770</v>
      </c>
    </row>
    <row r="51" spans="1:6" ht="28.15" customHeight="1">
      <c r="A51" s="49" t="s">
        <v>285</v>
      </c>
      <c r="B51" s="28" t="s">
        <v>223</v>
      </c>
      <c r="C51" s="57" t="s">
        <v>286</v>
      </c>
      <c r="D51" s="58">
        <v>34300</v>
      </c>
      <c r="E51" s="58">
        <v>6530</v>
      </c>
      <c r="F51" s="59">
        <f t="shared" si="0"/>
        <v>27770</v>
      </c>
    </row>
    <row r="52" spans="1:6" ht="39.75" customHeight="1">
      <c r="A52" s="49" t="s">
        <v>287</v>
      </c>
      <c r="B52" s="28" t="s">
        <v>223</v>
      </c>
      <c r="C52" s="57" t="s">
        <v>288</v>
      </c>
      <c r="D52" s="58">
        <v>34300</v>
      </c>
      <c r="E52" s="58">
        <v>6530</v>
      </c>
      <c r="F52" s="59">
        <f t="shared" si="0"/>
        <v>27770</v>
      </c>
    </row>
    <row r="53" spans="1:6" ht="49.5" customHeight="1">
      <c r="A53" s="50" t="s">
        <v>289</v>
      </c>
      <c r="B53" s="28" t="s">
        <v>223</v>
      </c>
      <c r="C53" s="57" t="s">
        <v>290</v>
      </c>
      <c r="D53" s="58" t="s">
        <v>236</v>
      </c>
      <c r="E53" s="58">
        <v>6530</v>
      </c>
      <c r="F53" s="59" t="str">
        <f t="shared" ref="F53:F84" si="1">IF(OR(D53="-",IF(E53="-",0,E53)&gt;=IF(D53="-",0,D53)),"-",IF(D53="-",0,D53)-IF(E53="-",0,E53))</f>
        <v>-</v>
      </c>
    </row>
    <row r="54" spans="1:6" ht="20.25" customHeight="1">
      <c r="A54" s="49" t="s">
        <v>291</v>
      </c>
      <c r="B54" s="28" t="s">
        <v>223</v>
      </c>
      <c r="C54" s="57" t="s">
        <v>292</v>
      </c>
      <c r="D54" s="58">
        <v>301700</v>
      </c>
      <c r="E54" s="58">
        <v>130849.77</v>
      </c>
      <c r="F54" s="59">
        <f t="shared" si="1"/>
        <v>170850.22999999998</v>
      </c>
    </row>
    <row r="55" spans="1:6" ht="48.75" customHeight="1">
      <c r="A55" s="50" t="s">
        <v>293</v>
      </c>
      <c r="B55" s="28" t="s">
        <v>223</v>
      </c>
      <c r="C55" s="57" t="s">
        <v>294</v>
      </c>
      <c r="D55" s="58">
        <v>1700</v>
      </c>
      <c r="E55" s="58">
        <v>1592.77</v>
      </c>
      <c r="F55" s="59">
        <f t="shared" si="1"/>
        <v>107.23000000000002</v>
      </c>
    </row>
    <row r="56" spans="1:6" ht="39" customHeight="1">
      <c r="A56" s="50" t="s">
        <v>295</v>
      </c>
      <c r="B56" s="28" t="s">
        <v>223</v>
      </c>
      <c r="C56" s="57" t="s">
        <v>296</v>
      </c>
      <c r="D56" s="58">
        <v>1700</v>
      </c>
      <c r="E56" s="58">
        <v>1592.77</v>
      </c>
      <c r="F56" s="59">
        <f t="shared" si="1"/>
        <v>107.23000000000002</v>
      </c>
    </row>
    <row r="57" spans="1:6" ht="39.75" customHeight="1">
      <c r="A57" s="49" t="s">
        <v>297</v>
      </c>
      <c r="B57" s="28" t="s">
        <v>223</v>
      </c>
      <c r="C57" s="57" t="s">
        <v>298</v>
      </c>
      <c r="D57" s="58">
        <v>1700</v>
      </c>
      <c r="E57" s="58">
        <v>1592.77</v>
      </c>
      <c r="F57" s="59">
        <f t="shared" si="1"/>
        <v>107.23000000000002</v>
      </c>
    </row>
    <row r="58" spans="1:6" ht="39" customHeight="1">
      <c r="A58" s="50" t="s">
        <v>299</v>
      </c>
      <c r="B58" s="28" t="s">
        <v>223</v>
      </c>
      <c r="C58" s="57" t="s">
        <v>300</v>
      </c>
      <c r="D58" s="58">
        <v>300000</v>
      </c>
      <c r="E58" s="58">
        <v>129257</v>
      </c>
      <c r="F58" s="59">
        <f t="shared" si="1"/>
        <v>170743</v>
      </c>
    </row>
    <row r="59" spans="1:6" ht="39" customHeight="1">
      <c r="A59" s="50" t="s">
        <v>301</v>
      </c>
      <c r="B59" s="28" t="s">
        <v>223</v>
      </c>
      <c r="C59" s="57" t="s">
        <v>302</v>
      </c>
      <c r="D59" s="58">
        <v>300000</v>
      </c>
      <c r="E59" s="58">
        <v>129257</v>
      </c>
      <c r="F59" s="59">
        <f t="shared" si="1"/>
        <v>170743</v>
      </c>
    </row>
    <row r="60" spans="1:6" ht="37.5" customHeight="1">
      <c r="A60" s="49" t="s">
        <v>303</v>
      </c>
      <c r="B60" s="28" t="s">
        <v>223</v>
      </c>
      <c r="C60" s="57" t="s">
        <v>304</v>
      </c>
      <c r="D60" s="58">
        <v>300000</v>
      </c>
      <c r="E60" s="58">
        <v>129257</v>
      </c>
      <c r="F60" s="59">
        <f t="shared" si="1"/>
        <v>170743</v>
      </c>
    </row>
    <row r="61" spans="1:6" ht="18.75" customHeight="1">
      <c r="A61" s="49" t="s">
        <v>305</v>
      </c>
      <c r="B61" s="28" t="s">
        <v>223</v>
      </c>
      <c r="C61" s="57" t="s">
        <v>306</v>
      </c>
      <c r="D61" s="58">
        <v>17100</v>
      </c>
      <c r="E61" s="58">
        <v>9945.39</v>
      </c>
      <c r="F61" s="59">
        <f t="shared" si="1"/>
        <v>7154.6100000000006</v>
      </c>
    </row>
    <row r="62" spans="1:6" ht="19.5" customHeight="1">
      <c r="A62" s="49" t="s">
        <v>307</v>
      </c>
      <c r="B62" s="28" t="s">
        <v>223</v>
      </c>
      <c r="C62" s="57" t="s">
        <v>308</v>
      </c>
      <c r="D62" s="58">
        <v>17100</v>
      </c>
      <c r="E62" s="58">
        <v>9945.39</v>
      </c>
      <c r="F62" s="59">
        <f t="shared" si="1"/>
        <v>7154.6100000000006</v>
      </c>
    </row>
    <row r="63" spans="1:6" ht="18.75" customHeight="1">
      <c r="A63" s="49" t="s">
        <v>309</v>
      </c>
      <c r="B63" s="28" t="s">
        <v>223</v>
      </c>
      <c r="C63" s="57" t="s">
        <v>310</v>
      </c>
      <c r="D63" s="58">
        <v>15000</v>
      </c>
      <c r="E63" s="58">
        <v>7828.9</v>
      </c>
      <c r="F63" s="59">
        <f t="shared" si="1"/>
        <v>7171.1</v>
      </c>
    </row>
    <row r="64" spans="1:6" ht="28.15" customHeight="1">
      <c r="A64" s="49" t="s">
        <v>311</v>
      </c>
      <c r="B64" s="28" t="s">
        <v>223</v>
      </c>
      <c r="C64" s="57" t="s">
        <v>312</v>
      </c>
      <c r="D64" s="58">
        <v>15000</v>
      </c>
      <c r="E64" s="58">
        <v>7828.9</v>
      </c>
      <c r="F64" s="59">
        <f t="shared" si="1"/>
        <v>7171.1</v>
      </c>
    </row>
    <row r="65" spans="1:6" ht="19.5" customHeight="1">
      <c r="A65" s="49" t="s">
        <v>313</v>
      </c>
      <c r="B65" s="28" t="s">
        <v>223</v>
      </c>
      <c r="C65" s="57" t="s">
        <v>314</v>
      </c>
      <c r="D65" s="58">
        <v>2100</v>
      </c>
      <c r="E65" s="58">
        <v>2116.4899999999998</v>
      </c>
      <c r="F65" s="59" t="str">
        <f t="shared" si="1"/>
        <v>-</v>
      </c>
    </row>
    <row r="66" spans="1:6" ht="18.75" customHeight="1">
      <c r="A66" s="49" t="s">
        <v>315</v>
      </c>
      <c r="B66" s="28" t="s">
        <v>223</v>
      </c>
      <c r="C66" s="57" t="s">
        <v>316</v>
      </c>
      <c r="D66" s="58">
        <v>2100</v>
      </c>
      <c r="E66" s="58">
        <v>2116.4899999999998</v>
      </c>
      <c r="F66" s="59" t="str">
        <f t="shared" si="1"/>
        <v>-</v>
      </c>
    </row>
    <row r="67" spans="1:6" ht="18.75" customHeight="1">
      <c r="A67" s="49" t="s">
        <v>317</v>
      </c>
      <c r="B67" s="28" t="s">
        <v>223</v>
      </c>
      <c r="C67" s="57" t="s">
        <v>318</v>
      </c>
      <c r="D67" s="58" t="s">
        <v>236</v>
      </c>
      <c r="E67" s="58">
        <v>82000</v>
      </c>
      <c r="F67" s="59" t="str">
        <f t="shared" si="1"/>
        <v>-</v>
      </c>
    </row>
    <row r="68" spans="1:6" ht="18.75" customHeight="1">
      <c r="A68" s="49" t="s">
        <v>319</v>
      </c>
      <c r="B68" s="28" t="s">
        <v>223</v>
      </c>
      <c r="C68" s="57" t="s">
        <v>320</v>
      </c>
      <c r="D68" s="58" t="s">
        <v>236</v>
      </c>
      <c r="E68" s="58">
        <v>82000</v>
      </c>
      <c r="F68" s="59" t="str">
        <f t="shared" si="1"/>
        <v>-</v>
      </c>
    </row>
    <row r="69" spans="1:6" ht="30" customHeight="1">
      <c r="A69" s="49" t="s">
        <v>321</v>
      </c>
      <c r="B69" s="28" t="s">
        <v>223</v>
      </c>
      <c r="C69" s="57" t="s">
        <v>322</v>
      </c>
      <c r="D69" s="58" t="s">
        <v>236</v>
      </c>
      <c r="E69" s="58">
        <v>82000</v>
      </c>
      <c r="F69" s="59" t="str">
        <f t="shared" si="1"/>
        <v>-</v>
      </c>
    </row>
    <row r="70" spans="1:6" ht="31.5" customHeight="1">
      <c r="A70" s="49" t="s">
        <v>323</v>
      </c>
      <c r="B70" s="28" t="s">
        <v>223</v>
      </c>
      <c r="C70" s="57" t="s">
        <v>324</v>
      </c>
      <c r="D70" s="58" t="s">
        <v>236</v>
      </c>
      <c r="E70" s="58">
        <v>82000</v>
      </c>
      <c r="F70" s="59" t="str">
        <f t="shared" si="1"/>
        <v>-</v>
      </c>
    </row>
    <row r="71" spans="1:6" ht="23.25" customHeight="1">
      <c r="A71" s="49" t="s">
        <v>325</v>
      </c>
      <c r="B71" s="28" t="s">
        <v>223</v>
      </c>
      <c r="C71" s="57" t="s">
        <v>326</v>
      </c>
      <c r="D71" s="58">
        <v>5400</v>
      </c>
      <c r="E71" s="58" t="s">
        <v>236</v>
      </c>
      <c r="F71" s="59">
        <f t="shared" si="1"/>
        <v>5400</v>
      </c>
    </row>
    <row r="72" spans="1:6" ht="60.75" customHeight="1">
      <c r="A72" s="50" t="s">
        <v>327</v>
      </c>
      <c r="B72" s="28" t="s">
        <v>223</v>
      </c>
      <c r="C72" s="57" t="s">
        <v>328</v>
      </c>
      <c r="D72" s="58">
        <v>5400</v>
      </c>
      <c r="E72" s="58" t="s">
        <v>236</v>
      </c>
      <c r="F72" s="59">
        <f t="shared" si="1"/>
        <v>5400</v>
      </c>
    </row>
    <row r="73" spans="1:6" ht="39.75" customHeight="1">
      <c r="A73" s="50" t="s">
        <v>329</v>
      </c>
      <c r="B73" s="28" t="s">
        <v>223</v>
      </c>
      <c r="C73" s="57" t="s">
        <v>330</v>
      </c>
      <c r="D73" s="58">
        <v>5400</v>
      </c>
      <c r="E73" s="58" t="s">
        <v>236</v>
      </c>
      <c r="F73" s="59">
        <f t="shared" si="1"/>
        <v>5400</v>
      </c>
    </row>
    <row r="74" spans="1:6" ht="39.75" customHeight="1">
      <c r="A74" s="49" t="s">
        <v>331</v>
      </c>
      <c r="B74" s="28" t="s">
        <v>223</v>
      </c>
      <c r="C74" s="57" t="s">
        <v>332</v>
      </c>
      <c r="D74" s="58">
        <v>5400</v>
      </c>
      <c r="E74" s="58" t="s">
        <v>236</v>
      </c>
      <c r="F74" s="59">
        <f t="shared" si="1"/>
        <v>5400</v>
      </c>
    </row>
    <row r="75" spans="1:6" ht="23.25" customHeight="1">
      <c r="A75" s="49" t="s">
        <v>333</v>
      </c>
      <c r="B75" s="28" t="s">
        <v>223</v>
      </c>
      <c r="C75" s="57" t="s">
        <v>334</v>
      </c>
      <c r="D75" s="58">
        <v>120595400</v>
      </c>
      <c r="E75" s="58">
        <v>51131461.829999998</v>
      </c>
      <c r="F75" s="59">
        <f t="shared" si="1"/>
        <v>69463938.170000002</v>
      </c>
    </row>
    <row r="76" spans="1:6" ht="28.15" customHeight="1">
      <c r="A76" s="49" t="s">
        <v>335</v>
      </c>
      <c r="B76" s="28" t="s">
        <v>223</v>
      </c>
      <c r="C76" s="57" t="s">
        <v>336</v>
      </c>
      <c r="D76" s="58">
        <v>120597500</v>
      </c>
      <c r="E76" s="58">
        <v>51133468.259999998</v>
      </c>
      <c r="F76" s="59">
        <f t="shared" si="1"/>
        <v>69464031.74000001</v>
      </c>
    </row>
    <row r="77" spans="1:6" ht="20.25" customHeight="1">
      <c r="A77" s="49" t="s">
        <v>337</v>
      </c>
      <c r="B77" s="28" t="s">
        <v>223</v>
      </c>
      <c r="C77" s="57" t="s">
        <v>338</v>
      </c>
      <c r="D77" s="58">
        <v>21383700</v>
      </c>
      <c r="E77" s="58">
        <v>12447800</v>
      </c>
      <c r="F77" s="59">
        <f t="shared" si="1"/>
        <v>8935900</v>
      </c>
    </row>
    <row r="78" spans="1:6" ht="21" customHeight="1">
      <c r="A78" s="49" t="s">
        <v>339</v>
      </c>
      <c r="B78" s="28" t="s">
        <v>223</v>
      </c>
      <c r="C78" s="57" t="s">
        <v>340</v>
      </c>
      <c r="D78" s="58">
        <v>20467200</v>
      </c>
      <c r="E78" s="58">
        <v>11989400</v>
      </c>
      <c r="F78" s="59">
        <f t="shared" si="1"/>
        <v>8477800</v>
      </c>
    </row>
    <row r="79" spans="1:6" ht="28.15" customHeight="1">
      <c r="A79" s="49" t="s">
        <v>341</v>
      </c>
      <c r="B79" s="28" t="s">
        <v>223</v>
      </c>
      <c r="C79" s="57" t="s">
        <v>342</v>
      </c>
      <c r="D79" s="58">
        <v>20467200</v>
      </c>
      <c r="E79" s="58">
        <v>11989400</v>
      </c>
      <c r="F79" s="59">
        <f t="shared" si="1"/>
        <v>8477800</v>
      </c>
    </row>
    <row r="80" spans="1:6" ht="18.75" customHeight="1">
      <c r="A80" s="49" t="s">
        <v>343</v>
      </c>
      <c r="B80" s="28" t="s">
        <v>223</v>
      </c>
      <c r="C80" s="57" t="s">
        <v>344</v>
      </c>
      <c r="D80" s="58">
        <v>916500</v>
      </c>
      <c r="E80" s="58">
        <v>458400</v>
      </c>
      <c r="F80" s="59">
        <f t="shared" si="1"/>
        <v>458100</v>
      </c>
    </row>
    <row r="81" spans="1:6" ht="18.75" customHeight="1">
      <c r="A81" s="49" t="s">
        <v>345</v>
      </c>
      <c r="B81" s="28" t="s">
        <v>223</v>
      </c>
      <c r="C81" s="57" t="s">
        <v>346</v>
      </c>
      <c r="D81" s="58">
        <v>916500</v>
      </c>
      <c r="E81" s="58">
        <v>458400</v>
      </c>
      <c r="F81" s="59">
        <f t="shared" si="1"/>
        <v>458100</v>
      </c>
    </row>
    <row r="82" spans="1:6" ht="18.75" customHeight="1">
      <c r="A82" s="49" t="s">
        <v>347</v>
      </c>
      <c r="B82" s="28" t="s">
        <v>223</v>
      </c>
      <c r="C82" s="57" t="s">
        <v>348</v>
      </c>
      <c r="D82" s="58">
        <v>352800</v>
      </c>
      <c r="E82" s="58">
        <v>131624.59</v>
      </c>
      <c r="F82" s="59">
        <f t="shared" si="1"/>
        <v>221175.41</v>
      </c>
    </row>
    <row r="83" spans="1:6" ht="18.75" customHeight="1">
      <c r="A83" s="49" t="s">
        <v>349</v>
      </c>
      <c r="B83" s="28" t="s">
        <v>223</v>
      </c>
      <c r="C83" s="57" t="s">
        <v>350</v>
      </c>
      <c r="D83" s="58">
        <v>200</v>
      </c>
      <c r="E83" s="58">
        <v>200</v>
      </c>
      <c r="F83" s="59" t="str">
        <f t="shared" si="1"/>
        <v>-</v>
      </c>
    </row>
    <row r="84" spans="1:6" ht="20.25" customHeight="1">
      <c r="A84" s="49" t="s">
        <v>351</v>
      </c>
      <c r="B84" s="28" t="s">
        <v>223</v>
      </c>
      <c r="C84" s="57" t="s">
        <v>352</v>
      </c>
      <c r="D84" s="58">
        <v>200</v>
      </c>
      <c r="E84" s="58">
        <v>200</v>
      </c>
      <c r="F84" s="59" t="str">
        <f t="shared" si="1"/>
        <v>-</v>
      </c>
    </row>
    <row r="85" spans="1:6" ht="20.25" customHeight="1">
      <c r="A85" s="49" t="s">
        <v>353</v>
      </c>
      <c r="B85" s="28" t="s">
        <v>223</v>
      </c>
      <c r="C85" s="57" t="s">
        <v>354</v>
      </c>
      <c r="D85" s="58">
        <v>352600</v>
      </c>
      <c r="E85" s="58">
        <v>131424.59</v>
      </c>
      <c r="F85" s="59">
        <f t="shared" ref="F85:F94" si="2">IF(OR(D85="-",IF(E85="-",0,E85)&gt;=IF(D85="-",0,D85)),"-",IF(D85="-",0,D85)-IF(E85="-",0,E85))</f>
        <v>221175.41</v>
      </c>
    </row>
    <row r="86" spans="1:6" ht="19.5" customHeight="1">
      <c r="A86" s="49" t="s">
        <v>355</v>
      </c>
      <c r="B86" s="28" t="s">
        <v>223</v>
      </c>
      <c r="C86" s="57" t="s">
        <v>356</v>
      </c>
      <c r="D86" s="58">
        <v>352600</v>
      </c>
      <c r="E86" s="58">
        <v>131424.59</v>
      </c>
      <c r="F86" s="59">
        <f t="shared" si="2"/>
        <v>221175.41</v>
      </c>
    </row>
    <row r="87" spans="1:6" ht="26.25" customHeight="1">
      <c r="A87" s="49" t="s">
        <v>357</v>
      </c>
      <c r="B87" s="28" t="s">
        <v>223</v>
      </c>
      <c r="C87" s="57" t="s">
        <v>358</v>
      </c>
      <c r="D87" s="58">
        <v>98861000</v>
      </c>
      <c r="E87" s="58">
        <v>38554043.670000002</v>
      </c>
      <c r="F87" s="59">
        <f t="shared" si="2"/>
        <v>60306956.329999998</v>
      </c>
    </row>
    <row r="88" spans="1:6" ht="30" customHeight="1">
      <c r="A88" s="49" t="s">
        <v>359</v>
      </c>
      <c r="B88" s="28" t="s">
        <v>223</v>
      </c>
      <c r="C88" s="57" t="s">
        <v>360</v>
      </c>
      <c r="D88" s="58">
        <v>3288300</v>
      </c>
      <c r="E88" s="58">
        <v>260306.26</v>
      </c>
      <c r="F88" s="59">
        <f t="shared" si="2"/>
        <v>3027993.74</v>
      </c>
    </row>
    <row r="89" spans="1:6" ht="46.9" customHeight="1">
      <c r="A89" s="49" t="s">
        <v>361</v>
      </c>
      <c r="B89" s="28" t="s">
        <v>223</v>
      </c>
      <c r="C89" s="57" t="s">
        <v>362</v>
      </c>
      <c r="D89" s="58">
        <v>3288300</v>
      </c>
      <c r="E89" s="58">
        <v>260306.26</v>
      </c>
      <c r="F89" s="59">
        <f t="shared" si="2"/>
        <v>3027993.74</v>
      </c>
    </row>
    <row r="90" spans="1:6" ht="23.25" customHeight="1">
      <c r="A90" s="49" t="s">
        <v>363</v>
      </c>
      <c r="B90" s="28" t="s">
        <v>223</v>
      </c>
      <c r="C90" s="57" t="s">
        <v>364</v>
      </c>
      <c r="D90" s="58">
        <v>95572700</v>
      </c>
      <c r="E90" s="58">
        <v>38293737.409999996</v>
      </c>
      <c r="F90" s="59">
        <f t="shared" si="2"/>
        <v>57278962.590000004</v>
      </c>
    </row>
    <row r="91" spans="1:6" ht="24.75" customHeight="1">
      <c r="A91" s="49" t="s">
        <v>365</v>
      </c>
      <c r="B91" s="28" t="s">
        <v>223</v>
      </c>
      <c r="C91" s="57" t="s">
        <v>366</v>
      </c>
      <c r="D91" s="58">
        <v>95572700</v>
      </c>
      <c r="E91" s="58">
        <v>38293737.409999996</v>
      </c>
      <c r="F91" s="59">
        <f t="shared" si="2"/>
        <v>57278962.590000004</v>
      </c>
    </row>
    <row r="92" spans="1:6" ht="21" customHeight="1">
      <c r="A92" s="49" t="s">
        <v>367</v>
      </c>
      <c r="B92" s="28" t="s">
        <v>223</v>
      </c>
      <c r="C92" s="57" t="s">
        <v>368</v>
      </c>
      <c r="D92" s="58">
        <v>-2100</v>
      </c>
      <c r="E92" s="58">
        <v>-2006.43</v>
      </c>
      <c r="F92" s="59" t="str">
        <f t="shared" si="2"/>
        <v>-</v>
      </c>
    </row>
    <row r="93" spans="1:6" ht="19.5" customHeight="1">
      <c r="A93" s="49" t="s">
        <v>369</v>
      </c>
      <c r="B93" s="28" t="s">
        <v>223</v>
      </c>
      <c r="C93" s="57" t="s">
        <v>370</v>
      </c>
      <c r="D93" s="58">
        <v>-2100</v>
      </c>
      <c r="E93" s="58">
        <v>-2006.43</v>
      </c>
      <c r="F93" s="59" t="str">
        <f t="shared" si="2"/>
        <v>-</v>
      </c>
    </row>
    <row r="94" spans="1:6" ht="29.25" customHeight="1">
      <c r="A94" s="49" t="s">
        <v>371</v>
      </c>
      <c r="B94" s="28" t="s">
        <v>223</v>
      </c>
      <c r="C94" s="57" t="s">
        <v>372</v>
      </c>
      <c r="D94" s="58">
        <v>-2100</v>
      </c>
      <c r="E94" s="58">
        <v>-2006.43</v>
      </c>
      <c r="F94" s="59" t="str">
        <f t="shared" si="2"/>
        <v>-</v>
      </c>
    </row>
    <row r="95" spans="1:6" ht="12.75" customHeight="1">
      <c r="A95" s="29"/>
      <c r="B95" s="30"/>
      <c r="C95" s="30"/>
      <c r="D95" s="31"/>
      <c r="E95" s="31"/>
      <c r="F95" s="31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phoneticPr fontId="73" type="noConversion"/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17" right="0.17" top="0.17" bottom="0.16" header="0" footer="0"/>
  <pageSetup paperSize="9" scale="64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7"/>
  <sheetViews>
    <sheetView showGridLines="0" workbookViewId="0">
      <selection activeCell="D282" sqref="D281:D282"/>
    </sheetView>
  </sheetViews>
  <sheetFormatPr defaultRowHeight="12.75" customHeight="1"/>
  <cols>
    <col min="1" max="1" width="72.28515625" customWidth="1"/>
    <col min="2" max="2" width="4.28515625" customWidth="1"/>
    <col min="3" max="3" width="40.7109375" customWidth="1"/>
    <col min="4" max="4" width="18.85546875" customWidth="1"/>
    <col min="5" max="5" width="18.7109375" customWidth="1"/>
    <col min="6" max="6" width="22.28515625" customWidth="1"/>
  </cols>
  <sheetData>
    <row r="1" spans="1:6" ht="15"/>
    <row r="2" spans="1:6" ht="15" customHeight="1">
      <c r="A2" s="133" t="s">
        <v>373</v>
      </c>
      <c r="B2" s="133"/>
      <c r="C2" s="133"/>
      <c r="D2" s="133"/>
      <c r="E2" s="18"/>
      <c r="F2" s="14" t="s">
        <v>374</v>
      </c>
    </row>
    <row r="3" spans="1:6" ht="13.5" customHeight="1">
      <c r="A3" s="32"/>
      <c r="B3" s="32"/>
      <c r="C3" s="33"/>
      <c r="D3" s="34"/>
      <c r="E3" s="34"/>
      <c r="F3" s="34"/>
    </row>
    <row r="4" spans="1:6" ht="10.15" customHeight="1">
      <c r="A4" s="142" t="s">
        <v>213</v>
      </c>
      <c r="B4" s="134" t="s">
        <v>214</v>
      </c>
      <c r="C4" s="140" t="s">
        <v>375</v>
      </c>
      <c r="D4" s="130" t="s">
        <v>216</v>
      </c>
      <c r="E4" s="145" t="s">
        <v>217</v>
      </c>
      <c r="F4" s="127" t="s">
        <v>218</v>
      </c>
    </row>
    <row r="5" spans="1:6" ht="5.45" customHeight="1">
      <c r="A5" s="143"/>
      <c r="B5" s="135"/>
      <c r="C5" s="141"/>
      <c r="D5" s="131"/>
      <c r="E5" s="146"/>
      <c r="F5" s="128"/>
    </row>
    <row r="6" spans="1:6" ht="9.6" customHeight="1">
      <c r="A6" s="143"/>
      <c r="B6" s="135"/>
      <c r="C6" s="141"/>
      <c r="D6" s="131"/>
      <c r="E6" s="146"/>
      <c r="F6" s="128"/>
    </row>
    <row r="7" spans="1:6" ht="3" customHeight="1">
      <c r="A7" s="143"/>
      <c r="B7" s="135"/>
      <c r="C7" s="141"/>
      <c r="D7" s="131"/>
      <c r="E7" s="146"/>
      <c r="F7" s="128"/>
    </row>
    <row r="8" spans="1:6" ht="4.5" hidden="1" customHeight="1">
      <c r="A8" s="143"/>
      <c r="B8" s="135"/>
      <c r="C8" s="141"/>
      <c r="D8" s="131"/>
      <c r="E8" s="146"/>
      <c r="F8" s="128"/>
    </row>
    <row r="9" spans="1:6" ht="10.5" hidden="1" customHeight="1">
      <c r="A9" s="143"/>
      <c r="B9" s="135"/>
      <c r="C9" s="141"/>
      <c r="D9" s="131"/>
      <c r="E9" s="146"/>
      <c r="F9" s="128"/>
    </row>
    <row r="10" spans="1:6" ht="4.1500000000000004" hidden="1" customHeight="1">
      <c r="A10" s="143"/>
      <c r="B10" s="135"/>
      <c r="C10" s="35"/>
      <c r="D10" s="131"/>
      <c r="E10" s="36"/>
      <c r="F10" s="37"/>
    </row>
    <row r="11" spans="1:6" ht="13.15" hidden="1" customHeight="1">
      <c r="A11" s="144"/>
      <c r="B11" s="136"/>
      <c r="C11" s="38"/>
      <c r="D11" s="132"/>
      <c r="E11" s="39"/>
      <c r="F11" s="40"/>
    </row>
    <row r="12" spans="1:6" ht="13.5" customHeight="1">
      <c r="A12" s="20">
        <v>1</v>
      </c>
      <c r="B12" s="21">
        <v>2</v>
      </c>
      <c r="C12" s="22">
        <v>3</v>
      </c>
      <c r="D12" s="23" t="s">
        <v>219</v>
      </c>
      <c r="E12" s="41" t="s">
        <v>220</v>
      </c>
      <c r="F12" s="25" t="s">
        <v>221</v>
      </c>
    </row>
    <row r="13" spans="1:6" ht="15.75">
      <c r="A13" s="60" t="s">
        <v>376</v>
      </c>
      <c r="B13" s="42" t="s">
        <v>377</v>
      </c>
      <c r="C13" s="65" t="s">
        <v>378</v>
      </c>
      <c r="D13" s="66">
        <v>127013900</v>
      </c>
      <c r="E13" s="67">
        <v>50705440.530000001</v>
      </c>
      <c r="F13" s="68">
        <f>IF(OR(D13="-",IF(E13="-",0,E13)&gt;=IF(D13="-",0,D13)),"-",IF(D13="-",0,D13)-IF(E13="-",0,E13))</f>
        <v>76308459.469999999</v>
      </c>
    </row>
    <row r="14" spans="1:6" ht="15.75">
      <c r="A14" s="61" t="s">
        <v>225</v>
      </c>
      <c r="B14" s="43"/>
      <c r="C14" s="69"/>
      <c r="D14" s="70"/>
      <c r="E14" s="71"/>
      <c r="F14" s="72"/>
    </row>
    <row r="15" spans="1:6" ht="18.75" customHeight="1">
      <c r="A15" s="47" t="s">
        <v>379</v>
      </c>
      <c r="B15" s="44" t="s">
        <v>377</v>
      </c>
      <c r="C15" s="51" t="s">
        <v>380</v>
      </c>
      <c r="D15" s="52">
        <v>127013900</v>
      </c>
      <c r="E15" s="73">
        <v>50705440.530000001</v>
      </c>
      <c r="F15" s="74">
        <f t="shared" ref="F15:F78" si="0">IF(OR(D15="-",IF(E15="-",0,E15)&gt;=IF(D15="-",0,D15)),"-",IF(D15="-",0,D15)-IF(E15="-",0,E15))</f>
        <v>76308459.469999999</v>
      </c>
    </row>
    <row r="16" spans="1:6" ht="15.75">
      <c r="A16" s="60" t="s">
        <v>381</v>
      </c>
      <c r="B16" s="42" t="s">
        <v>377</v>
      </c>
      <c r="C16" s="65" t="s">
        <v>382</v>
      </c>
      <c r="D16" s="66">
        <v>11375700</v>
      </c>
      <c r="E16" s="67">
        <v>4486675.4000000004</v>
      </c>
      <c r="F16" s="68">
        <f t="shared" si="0"/>
        <v>6889024.5999999996</v>
      </c>
    </row>
    <row r="17" spans="1:6" ht="27" customHeight="1">
      <c r="A17" s="60" t="s">
        <v>383</v>
      </c>
      <c r="B17" s="42" t="s">
        <v>377</v>
      </c>
      <c r="C17" s="65" t="s">
        <v>384</v>
      </c>
      <c r="D17" s="66">
        <v>10524100</v>
      </c>
      <c r="E17" s="67">
        <v>4110546.71</v>
      </c>
      <c r="F17" s="68">
        <f t="shared" si="0"/>
        <v>6413553.29</v>
      </c>
    </row>
    <row r="18" spans="1:6" ht="20.25" customHeight="1">
      <c r="A18" s="47" t="s">
        <v>383</v>
      </c>
      <c r="B18" s="44" t="s">
        <v>377</v>
      </c>
      <c r="C18" s="51" t="s">
        <v>385</v>
      </c>
      <c r="D18" s="52">
        <v>10523900</v>
      </c>
      <c r="E18" s="73">
        <v>4110346.71</v>
      </c>
      <c r="F18" s="74">
        <f t="shared" si="0"/>
        <v>6413553.29</v>
      </c>
    </row>
    <row r="19" spans="1:6" ht="30" customHeight="1">
      <c r="A19" s="47" t="s">
        <v>386</v>
      </c>
      <c r="B19" s="44" t="s">
        <v>377</v>
      </c>
      <c r="C19" s="51" t="s">
        <v>387</v>
      </c>
      <c r="D19" s="52">
        <v>10523900</v>
      </c>
      <c r="E19" s="73">
        <v>4110346.71</v>
      </c>
      <c r="F19" s="74">
        <f t="shared" si="0"/>
        <v>6413553.29</v>
      </c>
    </row>
    <row r="20" spans="1:6" ht="49.5" customHeight="1">
      <c r="A20" s="62" t="s">
        <v>388</v>
      </c>
      <c r="B20" s="44" t="s">
        <v>377</v>
      </c>
      <c r="C20" s="51" t="s">
        <v>389</v>
      </c>
      <c r="D20" s="52">
        <v>9098900</v>
      </c>
      <c r="E20" s="73">
        <v>3465850.01</v>
      </c>
      <c r="F20" s="74">
        <f t="shared" si="0"/>
        <v>5633049.9900000002</v>
      </c>
    </row>
    <row r="21" spans="1:6" ht="29.25" customHeight="1">
      <c r="A21" s="47" t="s">
        <v>390</v>
      </c>
      <c r="B21" s="44" t="s">
        <v>377</v>
      </c>
      <c r="C21" s="51" t="s">
        <v>391</v>
      </c>
      <c r="D21" s="52">
        <v>9098900</v>
      </c>
      <c r="E21" s="73">
        <v>3465850.01</v>
      </c>
      <c r="F21" s="74">
        <f t="shared" si="0"/>
        <v>5633049.9900000002</v>
      </c>
    </row>
    <row r="22" spans="1:6" ht="15.75" customHeight="1">
      <c r="A22" s="47" t="s">
        <v>392</v>
      </c>
      <c r="B22" s="44" t="s">
        <v>377</v>
      </c>
      <c r="C22" s="51" t="s">
        <v>393</v>
      </c>
      <c r="D22" s="52">
        <v>9098900</v>
      </c>
      <c r="E22" s="73">
        <v>3465850.01</v>
      </c>
      <c r="F22" s="74">
        <f t="shared" si="0"/>
        <v>5633049.9900000002</v>
      </c>
    </row>
    <row r="23" spans="1:6" ht="18.75" customHeight="1">
      <c r="A23" s="47" t="s">
        <v>394</v>
      </c>
      <c r="B23" s="44" t="s">
        <v>377</v>
      </c>
      <c r="C23" s="51" t="s">
        <v>395</v>
      </c>
      <c r="D23" s="52">
        <v>6653500</v>
      </c>
      <c r="E23" s="73">
        <v>2637557.48</v>
      </c>
      <c r="F23" s="74">
        <f t="shared" si="0"/>
        <v>4015942.52</v>
      </c>
    </row>
    <row r="24" spans="1:6" ht="20.25" customHeight="1">
      <c r="A24" s="47" t="s">
        <v>396</v>
      </c>
      <c r="B24" s="44" t="s">
        <v>377</v>
      </c>
      <c r="C24" s="51" t="s">
        <v>397</v>
      </c>
      <c r="D24" s="52">
        <v>436100</v>
      </c>
      <c r="E24" s="73">
        <v>104881</v>
      </c>
      <c r="F24" s="74">
        <f t="shared" si="0"/>
        <v>331219</v>
      </c>
    </row>
    <row r="25" spans="1:6" ht="20.25" customHeight="1">
      <c r="A25" s="47" t="s">
        <v>398</v>
      </c>
      <c r="B25" s="44" t="s">
        <v>377</v>
      </c>
      <c r="C25" s="51" t="s">
        <v>399</v>
      </c>
      <c r="D25" s="52">
        <v>2009300</v>
      </c>
      <c r="E25" s="73">
        <v>723411.53</v>
      </c>
      <c r="F25" s="74">
        <f t="shared" si="0"/>
        <v>1285888.47</v>
      </c>
    </row>
    <row r="26" spans="1:6" ht="49.5" customHeight="1">
      <c r="A26" s="62" t="s">
        <v>400</v>
      </c>
      <c r="B26" s="44" t="s">
        <v>377</v>
      </c>
      <c r="C26" s="51" t="s">
        <v>401</v>
      </c>
      <c r="D26" s="52">
        <v>1056200</v>
      </c>
      <c r="E26" s="73">
        <v>475196.7</v>
      </c>
      <c r="F26" s="74">
        <f t="shared" si="0"/>
        <v>581003.30000000005</v>
      </c>
    </row>
    <row r="27" spans="1:6" ht="18.75" customHeight="1">
      <c r="A27" s="47" t="s">
        <v>402</v>
      </c>
      <c r="B27" s="44" t="s">
        <v>377</v>
      </c>
      <c r="C27" s="51" t="s">
        <v>403</v>
      </c>
      <c r="D27" s="52">
        <v>1048700</v>
      </c>
      <c r="E27" s="73">
        <v>474240.7</v>
      </c>
      <c r="F27" s="74">
        <f t="shared" si="0"/>
        <v>574459.30000000005</v>
      </c>
    </row>
    <row r="28" spans="1:6" ht="18.75" customHeight="1">
      <c r="A28" s="47" t="s">
        <v>404</v>
      </c>
      <c r="B28" s="44" t="s">
        <v>377</v>
      </c>
      <c r="C28" s="51" t="s">
        <v>405</v>
      </c>
      <c r="D28" s="52">
        <v>1048700</v>
      </c>
      <c r="E28" s="73">
        <v>474240.7</v>
      </c>
      <c r="F28" s="74">
        <f t="shared" si="0"/>
        <v>574459.30000000005</v>
      </c>
    </row>
    <row r="29" spans="1:6" ht="18.75" customHeight="1">
      <c r="A29" s="47" t="s">
        <v>406</v>
      </c>
      <c r="B29" s="44" t="s">
        <v>377</v>
      </c>
      <c r="C29" s="51" t="s">
        <v>407</v>
      </c>
      <c r="D29" s="52">
        <v>898700</v>
      </c>
      <c r="E29" s="73">
        <v>404078.26</v>
      </c>
      <c r="F29" s="74">
        <f t="shared" si="0"/>
        <v>494621.74</v>
      </c>
    </row>
    <row r="30" spans="1:6" ht="15.75">
      <c r="A30" s="47" t="s">
        <v>408</v>
      </c>
      <c r="B30" s="44" t="s">
        <v>377</v>
      </c>
      <c r="C30" s="51" t="s">
        <v>409</v>
      </c>
      <c r="D30" s="52">
        <v>150000</v>
      </c>
      <c r="E30" s="73">
        <v>70162.44</v>
      </c>
      <c r="F30" s="74">
        <f t="shared" si="0"/>
        <v>79837.56</v>
      </c>
    </row>
    <row r="31" spans="1:6" ht="15.75">
      <c r="A31" s="47" t="s">
        <v>410</v>
      </c>
      <c r="B31" s="44" t="s">
        <v>377</v>
      </c>
      <c r="C31" s="51" t="s">
        <v>411</v>
      </c>
      <c r="D31" s="52">
        <v>7500</v>
      </c>
      <c r="E31" s="73">
        <v>956</v>
      </c>
      <c r="F31" s="74">
        <f t="shared" si="0"/>
        <v>6544</v>
      </c>
    </row>
    <row r="32" spans="1:6" ht="15.75">
      <c r="A32" s="47" t="s">
        <v>412</v>
      </c>
      <c r="B32" s="44" t="s">
        <v>377</v>
      </c>
      <c r="C32" s="51" t="s">
        <v>413</v>
      </c>
      <c r="D32" s="52">
        <v>7500</v>
      </c>
      <c r="E32" s="73">
        <v>956</v>
      </c>
      <c r="F32" s="74">
        <f t="shared" si="0"/>
        <v>6544</v>
      </c>
    </row>
    <row r="33" spans="1:6" ht="18.75" customHeight="1">
      <c r="A33" s="47" t="s">
        <v>414</v>
      </c>
      <c r="B33" s="44" t="s">
        <v>377</v>
      </c>
      <c r="C33" s="51" t="s">
        <v>415</v>
      </c>
      <c r="D33" s="52">
        <v>3000</v>
      </c>
      <c r="E33" s="73" t="s">
        <v>236</v>
      </c>
      <c r="F33" s="74">
        <f t="shared" si="0"/>
        <v>3000</v>
      </c>
    </row>
    <row r="34" spans="1:6" ht="15.75">
      <c r="A34" s="47" t="s">
        <v>416</v>
      </c>
      <c r="B34" s="44" t="s">
        <v>377</v>
      </c>
      <c r="C34" s="51" t="s">
        <v>417</v>
      </c>
      <c r="D34" s="52">
        <v>4500</v>
      </c>
      <c r="E34" s="73">
        <v>956</v>
      </c>
      <c r="F34" s="74">
        <f t="shared" si="0"/>
        <v>3544</v>
      </c>
    </row>
    <row r="35" spans="1:6" ht="48" customHeight="1">
      <c r="A35" s="62" t="s">
        <v>418</v>
      </c>
      <c r="B35" s="44" t="s">
        <v>377</v>
      </c>
      <c r="C35" s="51" t="s">
        <v>419</v>
      </c>
      <c r="D35" s="52">
        <v>368800</v>
      </c>
      <c r="E35" s="73">
        <v>169300</v>
      </c>
      <c r="F35" s="74">
        <f t="shared" si="0"/>
        <v>199500</v>
      </c>
    </row>
    <row r="36" spans="1:6" ht="15.75">
      <c r="A36" s="47" t="s">
        <v>420</v>
      </c>
      <c r="B36" s="44" t="s">
        <v>377</v>
      </c>
      <c r="C36" s="51" t="s">
        <v>421</v>
      </c>
      <c r="D36" s="52">
        <v>368800</v>
      </c>
      <c r="E36" s="73">
        <v>169300</v>
      </c>
      <c r="F36" s="74">
        <f t="shared" si="0"/>
        <v>199500</v>
      </c>
    </row>
    <row r="37" spans="1:6" ht="15.75">
      <c r="A37" s="47" t="s">
        <v>357</v>
      </c>
      <c r="B37" s="44" t="s">
        <v>377</v>
      </c>
      <c r="C37" s="51" t="s">
        <v>422</v>
      </c>
      <c r="D37" s="52">
        <v>368800</v>
      </c>
      <c r="E37" s="73">
        <v>169300</v>
      </c>
      <c r="F37" s="74">
        <f t="shared" si="0"/>
        <v>199500</v>
      </c>
    </row>
    <row r="38" spans="1:6" ht="18.75" customHeight="1">
      <c r="A38" s="47" t="s">
        <v>383</v>
      </c>
      <c r="B38" s="44" t="s">
        <v>377</v>
      </c>
      <c r="C38" s="51" t="s">
        <v>423</v>
      </c>
      <c r="D38" s="52">
        <v>200</v>
      </c>
      <c r="E38" s="73">
        <v>200</v>
      </c>
      <c r="F38" s="74" t="str">
        <f t="shared" si="0"/>
        <v>-</v>
      </c>
    </row>
    <row r="39" spans="1:6" ht="15.75">
      <c r="A39" s="47" t="s">
        <v>424</v>
      </c>
      <c r="B39" s="44" t="s">
        <v>377</v>
      </c>
      <c r="C39" s="51" t="s">
        <v>425</v>
      </c>
      <c r="D39" s="52">
        <v>200</v>
      </c>
      <c r="E39" s="73">
        <v>200</v>
      </c>
      <c r="F39" s="74" t="str">
        <f t="shared" si="0"/>
        <v>-</v>
      </c>
    </row>
    <row r="40" spans="1:6" ht="47.25" customHeight="1">
      <c r="A40" s="62" t="s">
        <v>426</v>
      </c>
      <c r="B40" s="44" t="s">
        <v>377</v>
      </c>
      <c r="C40" s="51" t="s">
        <v>427</v>
      </c>
      <c r="D40" s="52">
        <v>200</v>
      </c>
      <c r="E40" s="73">
        <v>200</v>
      </c>
      <c r="F40" s="74" t="str">
        <f t="shared" si="0"/>
        <v>-</v>
      </c>
    </row>
    <row r="41" spans="1:6" ht="18.75" customHeight="1">
      <c r="A41" s="47" t="s">
        <v>402</v>
      </c>
      <c r="B41" s="44" t="s">
        <v>377</v>
      </c>
      <c r="C41" s="51" t="s">
        <v>428</v>
      </c>
      <c r="D41" s="52">
        <v>200</v>
      </c>
      <c r="E41" s="73">
        <v>200</v>
      </c>
      <c r="F41" s="74" t="str">
        <f t="shared" si="0"/>
        <v>-</v>
      </c>
    </row>
    <row r="42" spans="1:6" ht="18.75" customHeight="1">
      <c r="A42" s="47" t="s">
        <v>404</v>
      </c>
      <c r="B42" s="44" t="s">
        <v>377</v>
      </c>
      <c r="C42" s="51" t="s">
        <v>429</v>
      </c>
      <c r="D42" s="52">
        <v>200</v>
      </c>
      <c r="E42" s="73">
        <v>200</v>
      </c>
      <c r="F42" s="74" t="str">
        <f t="shared" si="0"/>
        <v>-</v>
      </c>
    </row>
    <row r="43" spans="1:6" ht="18.75" customHeight="1">
      <c r="A43" s="47" t="s">
        <v>406</v>
      </c>
      <c r="B43" s="44" t="s">
        <v>377</v>
      </c>
      <c r="C43" s="51" t="s">
        <v>430</v>
      </c>
      <c r="D43" s="52">
        <v>200</v>
      </c>
      <c r="E43" s="73">
        <v>200</v>
      </c>
      <c r="F43" s="74" t="str">
        <f t="shared" si="0"/>
        <v>-</v>
      </c>
    </row>
    <row r="44" spans="1:6" ht="20.25" customHeight="1">
      <c r="A44" s="60" t="s">
        <v>431</v>
      </c>
      <c r="B44" s="42" t="s">
        <v>377</v>
      </c>
      <c r="C44" s="65" t="s">
        <v>432</v>
      </c>
      <c r="D44" s="66">
        <v>132600</v>
      </c>
      <c r="E44" s="67">
        <v>63100</v>
      </c>
      <c r="F44" s="68">
        <f t="shared" si="0"/>
        <v>69500</v>
      </c>
    </row>
    <row r="45" spans="1:6" ht="20.25" customHeight="1">
      <c r="A45" s="47" t="s">
        <v>431</v>
      </c>
      <c r="B45" s="44" t="s">
        <v>377</v>
      </c>
      <c r="C45" s="51" t="s">
        <v>433</v>
      </c>
      <c r="D45" s="52">
        <v>58800</v>
      </c>
      <c r="E45" s="73">
        <v>28300</v>
      </c>
      <c r="F45" s="74">
        <f t="shared" si="0"/>
        <v>30500</v>
      </c>
    </row>
    <row r="46" spans="1:6" ht="27.75" customHeight="1">
      <c r="A46" s="47" t="s">
        <v>386</v>
      </c>
      <c r="B46" s="44" t="s">
        <v>377</v>
      </c>
      <c r="C46" s="51" t="s">
        <v>434</v>
      </c>
      <c r="D46" s="52">
        <v>58800</v>
      </c>
      <c r="E46" s="73">
        <v>28300</v>
      </c>
      <c r="F46" s="74">
        <f t="shared" si="0"/>
        <v>30500</v>
      </c>
    </row>
    <row r="47" spans="1:6" ht="48.75" customHeight="1">
      <c r="A47" s="62" t="s">
        <v>418</v>
      </c>
      <c r="B47" s="44" t="s">
        <v>377</v>
      </c>
      <c r="C47" s="51" t="s">
        <v>435</v>
      </c>
      <c r="D47" s="52">
        <v>58800</v>
      </c>
      <c r="E47" s="73">
        <v>28300</v>
      </c>
      <c r="F47" s="74">
        <f t="shared" si="0"/>
        <v>30500</v>
      </c>
    </row>
    <row r="48" spans="1:6" ht="15.75">
      <c r="A48" s="47" t="s">
        <v>420</v>
      </c>
      <c r="B48" s="44" t="s">
        <v>377</v>
      </c>
      <c r="C48" s="51" t="s">
        <v>436</v>
      </c>
      <c r="D48" s="52">
        <v>58800</v>
      </c>
      <c r="E48" s="73">
        <v>28300</v>
      </c>
      <c r="F48" s="74">
        <f t="shared" si="0"/>
        <v>30500</v>
      </c>
    </row>
    <row r="49" spans="1:6" ht="15.75">
      <c r="A49" s="47" t="s">
        <v>357</v>
      </c>
      <c r="B49" s="44" t="s">
        <v>377</v>
      </c>
      <c r="C49" s="51" t="s">
        <v>437</v>
      </c>
      <c r="D49" s="52">
        <v>58800</v>
      </c>
      <c r="E49" s="73">
        <v>28300</v>
      </c>
      <c r="F49" s="74">
        <f t="shared" si="0"/>
        <v>30500</v>
      </c>
    </row>
    <row r="50" spans="1:6" ht="19.5" customHeight="1">
      <c r="A50" s="47" t="s">
        <v>431</v>
      </c>
      <c r="B50" s="44" t="s">
        <v>377</v>
      </c>
      <c r="C50" s="51" t="s">
        <v>438</v>
      </c>
      <c r="D50" s="52">
        <v>73800</v>
      </c>
      <c r="E50" s="73">
        <v>34800</v>
      </c>
      <c r="F50" s="74">
        <f t="shared" si="0"/>
        <v>39000</v>
      </c>
    </row>
    <row r="51" spans="1:6" ht="15.75">
      <c r="A51" s="47" t="s">
        <v>424</v>
      </c>
      <c r="B51" s="44" t="s">
        <v>377</v>
      </c>
      <c r="C51" s="51" t="s">
        <v>439</v>
      </c>
      <c r="D51" s="52">
        <v>73800</v>
      </c>
      <c r="E51" s="73">
        <v>34800</v>
      </c>
      <c r="F51" s="74">
        <f t="shared" si="0"/>
        <v>39000</v>
      </c>
    </row>
    <row r="52" spans="1:6" ht="37.5" customHeight="1">
      <c r="A52" s="62" t="s">
        <v>440</v>
      </c>
      <c r="B52" s="44" t="s">
        <v>377</v>
      </c>
      <c r="C52" s="51" t="s">
        <v>441</v>
      </c>
      <c r="D52" s="52">
        <v>73800</v>
      </c>
      <c r="E52" s="73">
        <v>34800</v>
      </c>
      <c r="F52" s="74">
        <f t="shared" si="0"/>
        <v>39000</v>
      </c>
    </row>
    <row r="53" spans="1:6" ht="15.75">
      <c r="A53" s="47" t="s">
        <v>420</v>
      </c>
      <c r="B53" s="44" t="s">
        <v>377</v>
      </c>
      <c r="C53" s="51" t="s">
        <v>442</v>
      </c>
      <c r="D53" s="52">
        <v>73800</v>
      </c>
      <c r="E53" s="73">
        <v>34800</v>
      </c>
      <c r="F53" s="74">
        <f t="shared" si="0"/>
        <v>39000</v>
      </c>
    </row>
    <row r="54" spans="1:6" ht="15.75">
      <c r="A54" s="47" t="s">
        <v>357</v>
      </c>
      <c r="B54" s="44" t="s">
        <v>377</v>
      </c>
      <c r="C54" s="51" t="s">
        <v>443</v>
      </c>
      <c r="D54" s="52">
        <v>73800</v>
      </c>
      <c r="E54" s="73">
        <v>34800</v>
      </c>
      <c r="F54" s="74">
        <f t="shared" si="0"/>
        <v>39000</v>
      </c>
    </row>
    <row r="55" spans="1:6" ht="15.75">
      <c r="A55" s="60" t="s">
        <v>444</v>
      </c>
      <c r="B55" s="42" t="s">
        <v>377</v>
      </c>
      <c r="C55" s="65" t="s">
        <v>445</v>
      </c>
      <c r="D55" s="66">
        <v>50000</v>
      </c>
      <c r="E55" s="67" t="s">
        <v>236</v>
      </c>
      <c r="F55" s="68">
        <f t="shared" si="0"/>
        <v>50000</v>
      </c>
    </row>
    <row r="56" spans="1:6" ht="15.75">
      <c r="A56" s="47" t="s">
        <v>444</v>
      </c>
      <c r="B56" s="44" t="s">
        <v>377</v>
      </c>
      <c r="C56" s="51" t="s">
        <v>446</v>
      </c>
      <c r="D56" s="52">
        <v>50000</v>
      </c>
      <c r="E56" s="73" t="s">
        <v>236</v>
      </c>
      <c r="F56" s="74">
        <f t="shared" si="0"/>
        <v>50000</v>
      </c>
    </row>
    <row r="57" spans="1:6" ht="15.75">
      <c r="A57" s="47" t="s">
        <v>424</v>
      </c>
      <c r="B57" s="44" t="s">
        <v>377</v>
      </c>
      <c r="C57" s="51" t="s">
        <v>447</v>
      </c>
      <c r="D57" s="52">
        <v>50000</v>
      </c>
      <c r="E57" s="73" t="s">
        <v>236</v>
      </c>
      <c r="F57" s="74">
        <f t="shared" si="0"/>
        <v>50000</v>
      </c>
    </row>
    <row r="58" spans="1:6" ht="30.75" customHeight="1">
      <c r="A58" s="47" t="s">
        <v>448</v>
      </c>
      <c r="B58" s="44" t="s">
        <v>377</v>
      </c>
      <c r="C58" s="51" t="s">
        <v>449</v>
      </c>
      <c r="D58" s="52">
        <v>50000</v>
      </c>
      <c r="E58" s="73" t="s">
        <v>236</v>
      </c>
      <c r="F58" s="74">
        <f t="shared" si="0"/>
        <v>50000</v>
      </c>
    </row>
    <row r="59" spans="1:6" ht="15.75">
      <c r="A59" s="47" t="s">
        <v>410</v>
      </c>
      <c r="B59" s="44" t="s">
        <v>377</v>
      </c>
      <c r="C59" s="51" t="s">
        <v>450</v>
      </c>
      <c r="D59" s="52">
        <v>50000</v>
      </c>
      <c r="E59" s="73" t="s">
        <v>236</v>
      </c>
      <c r="F59" s="74">
        <f t="shared" si="0"/>
        <v>50000</v>
      </c>
    </row>
    <row r="60" spans="1:6" ht="15.75">
      <c r="A60" s="47" t="s">
        <v>451</v>
      </c>
      <c r="B60" s="44" t="s">
        <v>377</v>
      </c>
      <c r="C60" s="51" t="s">
        <v>452</v>
      </c>
      <c r="D60" s="52">
        <v>50000</v>
      </c>
      <c r="E60" s="73" t="s">
        <v>236</v>
      </c>
      <c r="F60" s="74">
        <f t="shared" si="0"/>
        <v>50000</v>
      </c>
    </row>
    <row r="61" spans="1:6" ht="15.75">
      <c r="A61" s="60" t="s">
        <v>453</v>
      </c>
      <c r="B61" s="42" t="s">
        <v>377</v>
      </c>
      <c r="C61" s="65" t="s">
        <v>454</v>
      </c>
      <c r="D61" s="66">
        <v>669000</v>
      </c>
      <c r="E61" s="67">
        <v>313028.69</v>
      </c>
      <c r="F61" s="68">
        <f t="shared" si="0"/>
        <v>355971.31</v>
      </c>
    </row>
    <row r="62" spans="1:6" ht="15.75">
      <c r="A62" s="47" t="s">
        <v>453</v>
      </c>
      <c r="B62" s="44" t="s">
        <v>377</v>
      </c>
      <c r="C62" s="51" t="s">
        <v>455</v>
      </c>
      <c r="D62" s="52">
        <v>10000</v>
      </c>
      <c r="E62" s="73" t="s">
        <v>236</v>
      </c>
      <c r="F62" s="74">
        <f t="shared" si="0"/>
        <v>10000</v>
      </c>
    </row>
    <row r="63" spans="1:6" ht="30" customHeight="1">
      <c r="A63" s="47" t="s">
        <v>456</v>
      </c>
      <c r="B63" s="44" t="s">
        <v>377</v>
      </c>
      <c r="C63" s="51" t="s">
        <v>457</v>
      </c>
      <c r="D63" s="52">
        <v>10000</v>
      </c>
      <c r="E63" s="73" t="s">
        <v>236</v>
      </c>
      <c r="F63" s="74">
        <f t="shared" si="0"/>
        <v>10000</v>
      </c>
    </row>
    <row r="64" spans="1:6" ht="39.75" customHeight="1">
      <c r="A64" s="62" t="s">
        <v>458</v>
      </c>
      <c r="B64" s="44" t="s">
        <v>377</v>
      </c>
      <c r="C64" s="51" t="s">
        <v>459</v>
      </c>
      <c r="D64" s="52">
        <v>10000</v>
      </c>
      <c r="E64" s="73" t="s">
        <v>236</v>
      </c>
      <c r="F64" s="74">
        <f t="shared" si="0"/>
        <v>10000</v>
      </c>
    </row>
    <row r="65" spans="1:6" ht="18.75" customHeight="1">
      <c r="A65" s="47" t="s">
        <v>402</v>
      </c>
      <c r="B65" s="44" t="s">
        <v>377</v>
      </c>
      <c r="C65" s="51" t="s">
        <v>460</v>
      </c>
      <c r="D65" s="52">
        <v>10000</v>
      </c>
      <c r="E65" s="73" t="s">
        <v>236</v>
      </c>
      <c r="F65" s="74">
        <f t="shared" si="0"/>
        <v>10000</v>
      </c>
    </row>
    <row r="66" spans="1:6" ht="18.75" customHeight="1">
      <c r="A66" s="47" t="s">
        <v>404</v>
      </c>
      <c r="B66" s="44" t="s">
        <v>377</v>
      </c>
      <c r="C66" s="51" t="s">
        <v>461</v>
      </c>
      <c r="D66" s="52">
        <v>10000</v>
      </c>
      <c r="E66" s="73" t="s">
        <v>236</v>
      </c>
      <c r="F66" s="74">
        <f t="shared" si="0"/>
        <v>10000</v>
      </c>
    </row>
    <row r="67" spans="1:6" ht="18.75" customHeight="1">
      <c r="A67" s="47" t="s">
        <v>406</v>
      </c>
      <c r="B67" s="44" t="s">
        <v>377</v>
      </c>
      <c r="C67" s="51" t="s">
        <v>462</v>
      </c>
      <c r="D67" s="52">
        <v>10000</v>
      </c>
      <c r="E67" s="73" t="s">
        <v>236</v>
      </c>
      <c r="F67" s="74">
        <f t="shared" si="0"/>
        <v>10000</v>
      </c>
    </row>
    <row r="68" spans="1:6" ht="15.75">
      <c r="A68" s="47" t="s">
        <v>453</v>
      </c>
      <c r="B68" s="44" t="s">
        <v>377</v>
      </c>
      <c r="C68" s="51" t="s">
        <v>463</v>
      </c>
      <c r="D68" s="52">
        <v>17000</v>
      </c>
      <c r="E68" s="73" t="s">
        <v>236</v>
      </c>
      <c r="F68" s="74">
        <f t="shared" si="0"/>
        <v>17000</v>
      </c>
    </row>
    <row r="69" spans="1:6" ht="30.75" customHeight="1">
      <c r="A69" s="47" t="s">
        <v>464</v>
      </c>
      <c r="B69" s="44" t="s">
        <v>377</v>
      </c>
      <c r="C69" s="51" t="s">
        <v>465</v>
      </c>
      <c r="D69" s="52">
        <v>17000</v>
      </c>
      <c r="E69" s="73" t="s">
        <v>236</v>
      </c>
      <c r="F69" s="74">
        <f t="shared" si="0"/>
        <v>17000</v>
      </c>
    </row>
    <row r="70" spans="1:6" ht="38.25" customHeight="1">
      <c r="A70" s="62" t="s">
        <v>466</v>
      </c>
      <c r="B70" s="44" t="s">
        <v>377</v>
      </c>
      <c r="C70" s="51" t="s">
        <v>467</v>
      </c>
      <c r="D70" s="52">
        <v>17000</v>
      </c>
      <c r="E70" s="73" t="s">
        <v>236</v>
      </c>
      <c r="F70" s="74">
        <f t="shared" si="0"/>
        <v>17000</v>
      </c>
    </row>
    <row r="71" spans="1:6" ht="18.75" customHeight="1">
      <c r="A71" s="47" t="s">
        <v>402</v>
      </c>
      <c r="B71" s="44" t="s">
        <v>377</v>
      </c>
      <c r="C71" s="51" t="s">
        <v>468</v>
      </c>
      <c r="D71" s="52">
        <v>17000</v>
      </c>
      <c r="E71" s="73" t="s">
        <v>236</v>
      </c>
      <c r="F71" s="74">
        <f t="shared" si="0"/>
        <v>17000</v>
      </c>
    </row>
    <row r="72" spans="1:6" ht="18.75" customHeight="1">
      <c r="A72" s="47" t="s">
        <v>404</v>
      </c>
      <c r="B72" s="44" t="s">
        <v>377</v>
      </c>
      <c r="C72" s="51" t="s">
        <v>469</v>
      </c>
      <c r="D72" s="52">
        <v>17000</v>
      </c>
      <c r="E72" s="73" t="s">
        <v>236</v>
      </c>
      <c r="F72" s="74">
        <f t="shared" si="0"/>
        <v>17000</v>
      </c>
    </row>
    <row r="73" spans="1:6" ht="18.75" customHeight="1">
      <c r="A73" s="47" t="s">
        <v>406</v>
      </c>
      <c r="B73" s="44" t="s">
        <v>377</v>
      </c>
      <c r="C73" s="51" t="s">
        <v>470</v>
      </c>
      <c r="D73" s="52">
        <v>17000</v>
      </c>
      <c r="E73" s="73" t="s">
        <v>236</v>
      </c>
      <c r="F73" s="74">
        <f t="shared" si="0"/>
        <v>17000</v>
      </c>
    </row>
    <row r="74" spans="1:6" ht="15.75">
      <c r="A74" s="47" t="s">
        <v>453</v>
      </c>
      <c r="B74" s="44" t="s">
        <v>377</v>
      </c>
      <c r="C74" s="51" t="s">
        <v>471</v>
      </c>
      <c r="D74" s="52">
        <v>20000</v>
      </c>
      <c r="E74" s="73">
        <v>20000</v>
      </c>
      <c r="F74" s="74" t="str">
        <f t="shared" si="0"/>
        <v>-</v>
      </c>
    </row>
    <row r="75" spans="1:6" ht="28.5" customHeight="1">
      <c r="A75" s="47" t="s">
        <v>472</v>
      </c>
      <c r="B75" s="44" t="s">
        <v>377</v>
      </c>
      <c r="C75" s="51" t="s">
        <v>473</v>
      </c>
      <c r="D75" s="52">
        <v>20000</v>
      </c>
      <c r="E75" s="73">
        <v>20000</v>
      </c>
      <c r="F75" s="74" t="str">
        <f t="shared" si="0"/>
        <v>-</v>
      </c>
    </row>
    <row r="76" spans="1:6" ht="39" customHeight="1">
      <c r="A76" s="62" t="s">
        <v>474</v>
      </c>
      <c r="B76" s="44" t="s">
        <v>377</v>
      </c>
      <c r="C76" s="51" t="s">
        <v>475</v>
      </c>
      <c r="D76" s="52">
        <v>20000</v>
      </c>
      <c r="E76" s="73">
        <v>20000</v>
      </c>
      <c r="F76" s="74" t="str">
        <f t="shared" si="0"/>
        <v>-</v>
      </c>
    </row>
    <row r="77" spans="1:6" ht="18.75" customHeight="1">
      <c r="A77" s="47" t="s">
        <v>402</v>
      </c>
      <c r="B77" s="44" t="s">
        <v>377</v>
      </c>
      <c r="C77" s="51" t="s">
        <v>476</v>
      </c>
      <c r="D77" s="52">
        <v>20000</v>
      </c>
      <c r="E77" s="73">
        <v>20000</v>
      </c>
      <c r="F77" s="74" t="str">
        <f t="shared" si="0"/>
        <v>-</v>
      </c>
    </row>
    <row r="78" spans="1:6" ht="18.75" customHeight="1">
      <c r="A78" s="47" t="s">
        <v>404</v>
      </c>
      <c r="B78" s="44" t="s">
        <v>377</v>
      </c>
      <c r="C78" s="51" t="s">
        <v>477</v>
      </c>
      <c r="D78" s="52">
        <v>20000</v>
      </c>
      <c r="E78" s="73">
        <v>20000</v>
      </c>
      <c r="F78" s="74" t="str">
        <f t="shared" si="0"/>
        <v>-</v>
      </c>
    </row>
    <row r="79" spans="1:6" ht="18.75" customHeight="1">
      <c r="A79" s="47" t="s">
        <v>406</v>
      </c>
      <c r="B79" s="44" t="s">
        <v>377</v>
      </c>
      <c r="C79" s="51" t="s">
        <v>478</v>
      </c>
      <c r="D79" s="52">
        <v>20000</v>
      </c>
      <c r="E79" s="73">
        <v>20000</v>
      </c>
      <c r="F79" s="74" t="str">
        <f t="shared" ref="F79:F142" si="1">IF(OR(D79="-",IF(E79="-",0,E79)&gt;=IF(D79="-",0,D79)),"-",IF(D79="-",0,D79)-IF(E79="-",0,E79))</f>
        <v>-</v>
      </c>
    </row>
    <row r="80" spans="1:6" ht="15.75">
      <c r="A80" s="47" t="s">
        <v>453</v>
      </c>
      <c r="B80" s="44" t="s">
        <v>377</v>
      </c>
      <c r="C80" s="51" t="s">
        <v>479</v>
      </c>
      <c r="D80" s="52">
        <v>90000</v>
      </c>
      <c r="E80" s="73">
        <v>76250</v>
      </c>
      <c r="F80" s="74">
        <f t="shared" si="1"/>
        <v>13750</v>
      </c>
    </row>
    <row r="81" spans="1:6" ht="29.25" customHeight="1">
      <c r="A81" s="47" t="s">
        <v>480</v>
      </c>
      <c r="B81" s="44" t="s">
        <v>377</v>
      </c>
      <c r="C81" s="51" t="s">
        <v>481</v>
      </c>
      <c r="D81" s="52">
        <v>90000</v>
      </c>
      <c r="E81" s="73">
        <v>76250</v>
      </c>
      <c r="F81" s="74">
        <f t="shared" si="1"/>
        <v>13750</v>
      </c>
    </row>
    <row r="82" spans="1:6" ht="39.75" customHeight="1">
      <c r="A82" s="62" t="s">
        <v>482</v>
      </c>
      <c r="B82" s="44" t="s">
        <v>377</v>
      </c>
      <c r="C82" s="51" t="s">
        <v>483</v>
      </c>
      <c r="D82" s="52">
        <v>50000</v>
      </c>
      <c r="E82" s="73">
        <v>36250</v>
      </c>
      <c r="F82" s="74">
        <f t="shared" si="1"/>
        <v>13750</v>
      </c>
    </row>
    <row r="83" spans="1:6" ht="18.75" customHeight="1">
      <c r="A83" s="47" t="s">
        <v>402</v>
      </c>
      <c r="B83" s="44" t="s">
        <v>377</v>
      </c>
      <c r="C83" s="51" t="s">
        <v>484</v>
      </c>
      <c r="D83" s="52">
        <v>50000</v>
      </c>
      <c r="E83" s="73">
        <v>36250</v>
      </c>
      <c r="F83" s="74">
        <f t="shared" si="1"/>
        <v>13750</v>
      </c>
    </row>
    <row r="84" spans="1:6" ht="18.75" customHeight="1">
      <c r="A84" s="47" t="s">
        <v>404</v>
      </c>
      <c r="B84" s="44" t="s">
        <v>377</v>
      </c>
      <c r="C84" s="51" t="s">
        <v>485</v>
      </c>
      <c r="D84" s="52">
        <v>50000</v>
      </c>
      <c r="E84" s="73">
        <v>36250</v>
      </c>
      <c r="F84" s="74">
        <f t="shared" si="1"/>
        <v>13750</v>
      </c>
    </row>
    <row r="85" spans="1:6" ht="18.75" customHeight="1">
      <c r="A85" s="47" t="s">
        <v>406</v>
      </c>
      <c r="B85" s="44" t="s">
        <v>377</v>
      </c>
      <c r="C85" s="51" t="s">
        <v>486</v>
      </c>
      <c r="D85" s="52">
        <v>50000</v>
      </c>
      <c r="E85" s="73">
        <v>36250</v>
      </c>
      <c r="F85" s="74">
        <f t="shared" si="1"/>
        <v>13750</v>
      </c>
    </row>
    <row r="86" spans="1:6" ht="40.5" customHeight="1">
      <c r="A86" s="62" t="s">
        <v>487</v>
      </c>
      <c r="B86" s="44" t="s">
        <v>377</v>
      </c>
      <c r="C86" s="51" t="s">
        <v>488</v>
      </c>
      <c r="D86" s="52">
        <v>40000</v>
      </c>
      <c r="E86" s="73">
        <v>40000</v>
      </c>
      <c r="F86" s="74" t="str">
        <f t="shared" si="1"/>
        <v>-</v>
      </c>
    </row>
    <row r="87" spans="1:6" ht="15.75">
      <c r="A87" s="47" t="s">
        <v>410</v>
      </c>
      <c r="B87" s="44" t="s">
        <v>377</v>
      </c>
      <c r="C87" s="51" t="s">
        <v>489</v>
      </c>
      <c r="D87" s="52">
        <v>40000</v>
      </c>
      <c r="E87" s="73">
        <v>40000</v>
      </c>
      <c r="F87" s="74" t="str">
        <f t="shared" si="1"/>
        <v>-</v>
      </c>
    </row>
    <row r="88" spans="1:6" ht="15.75">
      <c r="A88" s="47" t="s">
        <v>412</v>
      </c>
      <c r="B88" s="44" t="s">
        <v>377</v>
      </c>
      <c r="C88" s="51" t="s">
        <v>490</v>
      </c>
      <c r="D88" s="52">
        <v>40000</v>
      </c>
      <c r="E88" s="73">
        <v>40000</v>
      </c>
      <c r="F88" s="74" t="str">
        <f t="shared" si="1"/>
        <v>-</v>
      </c>
    </row>
    <row r="89" spans="1:6" ht="15.75">
      <c r="A89" s="47" t="s">
        <v>491</v>
      </c>
      <c r="B89" s="44" t="s">
        <v>377</v>
      </c>
      <c r="C89" s="51" t="s">
        <v>492</v>
      </c>
      <c r="D89" s="52">
        <v>40000</v>
      </c>
      <c r="E89" s="73">
        <v>40000</v>
      </c>
      <c r="F89" s="74" t="str">
        <f t="shared" si="1"/>
        <v>-</v>
      </c>
    </row>
    <row r="90" spans="1:6" ht="15.75">
      <c r="A90" s="47" t="s">
        <v>453</v>
      </c>
      <c r="B90" s="44" t="s">
        <v>377</v>
      </c>
      <c r="C90" s="51" t="s">
        <v>493</v>
      </c>
      <c r="D90" s="52">
        <v>377000</v>
      </c>
      <c r="E90" s="73">
        <v>118434.09</v>
      </c>
      <c r="F90" s="74">
        <f t="shared" si="1"/>
        <v>258565.91</v>
      </c>
    </row>
    <row r="91" spans="1:6" ht="30" customHeight="1">
      <c r="A91" s="47" t="s">
        <v>386</v>
      </c>
      <c r="B91" s="44" t="s">
        <v>377</v>
      </c>
      <c r="C91" s="51" t="s">
        <v>494</v>
      </c>
      <c r="D91" s="52">
        <v>377000</v>
      </c>
      <c r="E91" s="73">
        <v>118434.09</v>
      </c>
      <c r="F91" s="74">
        <f t="shared" si="1"/>
        <v>258565.91</v>
      </c>
    </row>
    <row r="92" spans="1:6" ht="38.25" customHeight="1">
      <c r="A92" s="62" t="s">
        <v>495</v>
      </c>
      <c r="B92" s="44" t="s">
        <v>377</v>
      </c>
      <c r="C92" s="51" t="s">
        <v>496</v>
      </c>
      <c r="D92" s="52">
        <v>377000</v>
      </c>
      <c r="E92" s="73">
        <v>118434.09</v>
      </c>
      <c r="F92" s="74">
        <f t="shared" si="1"/>
        <v>258565.91</v>
      </c>
    </row>
    <row r="93" spans="1:6" ht="15.75">
      <c r="A93" s="47" t="s">
        <v>410</v>
      </c>
      <c r="B93" s="44" t="s">
        <v>377</v>
      </c>
      <c r="C93" s="51" t="s">
        <v>497</v>
      </c>
      <c r="D93" s="52">
        <v>377000</v>
      </c>
      <c r="E93" s="73">
        <v>118434.09</v>
      </c>
      <c r="F93" s="74">
        <f t="shared" si="1"/>
        <v>258565.91</v>
      </c>
    </row>
    <row r="94" spans="1:6" ht="15.75">
      <c r="A94" s="47" t="s">
        <v>412</v>
      </c>
      <c r="B94" s="44" t="s">
        <v>377</v>
      </c>
      <c r="C94" s="51" t="s">
        <v>498</v>
      </c>
      <c r="D94" s="52">
        <v>377000</v>
      </c>
      <c r="E94" s="73">
        <v>118434.09</v>
      </c>
      <c r="F94" s="74">
        <f t="shared" si="1"/>
        <v>258565.91</v>
      </c>
    </row>
    <row r="95" spans="1:6" ht="18.75" customHeight="1">
      <c r="A95" s="47" t="s">
        <v>414</v>
      </c>
      <c r="B95" s="44" t="s">
        <v>377</v>
      </c>
      <c r="C95" s="51" t="s">
        <v>499</v>
      </c>
      <c r="D95" s="52">
        <v>377000</v>
      </c>
      <c r="E95" s="73">
        <v>118434.09</v>
      </c>
      <c r="F95" s="74">
        <f t="shared" si="1"/>
        <v>258565.91</v>
      </c>
    </row>
    <row r="96" spans="1:6" ht="15.75">
      <c r="A96" s="47" t="s">
        <v>453</v>
      </c>
      <c r="B96" s="44" t="s">
        <v>377</v>
      </c>
      <c r="C96" s="51" t="s">
        <v>500</v>
      </c>
      <c r="D96" s="52">
        <v>155000</v>
      </c>
      <c r="E96" s="73">
        <v>98344.6</v>
      </c>
      <c r="F96" s="74">
        <f t="shared" si="1"/>
        <v>56655.399999999994</v>
      </c>
    </row>
    <row r="97" spans="1:6" ht="15.75">
      <c r="A97" s="47" t="s">
        <v>424</v>
      </c>
      <c r="B97" s="44" t="s">
        <v>377</v>
      </c>
      <c r="C97" s="51" t="s">
        <v>501</v>
      </c>
      <c r="D97" s="52">
        <v>155000</v>
      </c>
      <c r="E97" s="73">
        <v>98344.6</v>
      </c>
      <c r="F97" s="74">
        <f t="shared" si="1"/>
        <v>56655.399999999994</v>
      </c>
    </row>
    <row r="98" spans="1:6" ht="28.15" customHeight="1">
      <c r="A98" s="47" t="s">
        <v>502</v>
      </c>
      <c r="B98" s="44" t="s">
        <v>377</v>
      </c>
      <c r="C98" s="51" t="s">
        <v>503</v>
      </c>
      <c r="D98" s="52">
        <v>155000</v>
      </c>
      <c r="E98" s="73">
        <v>98344.6</v>
      </c>
      <c r="F98" s="74">
        <f t="shared" si="1"/>
        <v>56655.399999999994</v>
      </c>
    </row>
    <row r="99" spans="1:6" ht="18.75" customHeight="1">
      <c r="A99" s="47" t="s">
        <v>402</v>
      </c>
      <c r="B99" s="44" t="s">
        <v>377</v>
      </c>
      <c r="C99" s="51" t="s">
        <v>504</v>
      </c>
      <c r="D99" s="52">
        <v>155000</v>
      </c>
      <c r="E99" s="73">
        <v>98344.6</v>
      </c>
      <c r="F99" s="74">
        <f t="shared" si="1"/>
        <v>56655.399999999994</v>
      </c>
    </row>
    <row r="100" spans="1:6" ht="18.75" customHeight="1">
      <c r="A100" s="47" t="s">
        <v>404</v>
      </c>
      <c r="B100" s="44" t="s">
        <v>377</v>
      </c>
      <c r="C100" s="51" t="s">
        <v>505</v>
      </c>
      <c r="D100" s="52">
        <v>155000</v>
      </c>
      <c r="E100" s="73">
        <v>98344.6</v>
      </c>
      <c r="F100" s="74">
        <f t="shared" si="1"/>
        <v>56655.399999999994</v>
      </c>
    </row>
    <row r="101" spans="1:6" ht="18.75" customHeight="1">
      <c r="A101" s="47" t="s">
        <v>406</v>
      </c>
      <c r="B101" s="44" t="s">
        <v>377</v>
      </c>
      <c r="C101" s="51" t="s">
        <v>506</v>
      </c>
      <c r="D101" s="52">
        <v>155000</v>
      </c>
      <c r="E101" s="73">
        <v>98344.6</v>
      </c>
      <c r="F101" s="74">
        <f t="shared" si="1"/>
        <v>56655.399999999994</v>
      </c>
    </row>
    <row r="102" spans="1:6" ht="15.75">
      <c r="A102" s="60" t="s">
        <v>507</v>
      </c>
      <c r="B102" s="42" t="s">
        <v>377</v>
      </c>
      <c r="C102" s="65" t="s">
        <v>508</v>
      </c>
      <c r="D102" s="66">
        <v>352600</v>
      </c>
      <c r="E102" s="67">
        <v>131424.59</v>
      </c>
      <c r="F102" s="68">
        <f t="shared" si="1"/>
        <v>221175.41</v>
      </c>
    </row>
    <row r="103" spans="1:6" ht="15.75">
      <c r="A103" s="60" t="s">
        <v>509</v>
      </c>
      <c r="B103" s="42" t="s">
        <v>377</v>
      </c>
      <c r="C103" s="65" t="s">
        <v>510</v>
      </c>
      <c r="D103" s="66">
        <v>352600</v>
      </c>
      <c r="E103" s="67">
        <v>131424.59</v>
      </c>
      <c r="F103" s="68">
        <f t="shared" si="1"/>
        <v>221175.41</v>
      </c>
    </row>
    <row r="104" spans="1:6" ht="15.75">
      <c r="A104" s="47" t="s">
        <v>509</v>
      </c>
      <c r="B104" s="44" t="s">
        <v>377</v>
      </c>
      <c r="C104" s="51" t="s">
        <v>511</v>
      </c>
      <c r="D104" s="52">
        <v>352600</v>
      </c>
      <c r="E104" s="73">
        <v>131424.59</v>
      </c>
      <c r="F104" s="74">
        <f t="shared" si="1"/>
        <v>221175.41</v>
      </c>
    </row>
    <row r="105" spans="1:6" ht="15.75">
      <c r="A105" s="47" t="s">
        <v>424</v>
      </c>
      <c r="B105" s="44" t="s">
        <v>377</v>
      </c>
      <c r="C105" s="51" t="s">
        <v>512</v>
      </c>
      <c r="D105" s="52">
        <v>352600</v>
      </c>
      <c r="E105" s="73">
        <v>131424.59</v>
      </c>
      <c r="F105" s="74">
        <f t="shared" si="1"/>
        <v>221175.41</v>
      </c>
    </row>
    <row r="106" spans="1:6" ht="28.5" customHeight="1">
      <c r="A106" s="47" t="s">
        <v>513</v>
      </c>
      <c r="B106" s="44" t="s">
        <v>377</v>
      </c>
      <c r="C106" s="51" t="s">
        <v>514</v>
      </c>
      <c r="D106" s="52">
        <v>352600</v>
      </c>
      <c r="E106" s="73">
        <v>131424.59</v>
      </c>
      <c r="F106" s="74">
        <f t="shared" si="1"/>
        <v>221175.41</v>
      </c>
    </row>
    <row r="107" spans="1:6" ht="28.5" customHeight="1">
      <c r="A107" s="47" t="s">
        <v>390</v>
      </c>
      <c r="B107" s="44" t="s">
        <v>377</v>
      </c>
      <c r="C107" s="51" t="s">
        <v>515</v>
      </c>
      <c r="D107" s="52">
        <v>352600</v>
      </c>
      <c r="E107" s="73">
        <v>131424.59</v>
      </c>
      <c r="F107" s="74">
        <f t="shared" si="1"/>
        <v>221175.41</v>
      </c>
    </row>
    <row r="108" spans="1:6" ht="18.75" customHeight="1">
      <c r="A108" s="47" t="s">
        <v>392</v>
      </c>
      <c r="B108" s="44" t="s">
        <v>377</v>
      </c>
      <c r="C108" s="51" t="s">
        <v>516</v>
      </c>
      <c r="D108" s="52">
        <v>352600</v>
      </c>
      <c r="E108" s="73">
        <v>131424.59</v>
      </c>
      <c r="F108" s="74">
        <f t="shared" si="1"/>
        <v>221175.41</v>
      </c>
    </row>
    <row r="109" spans="1:6" ht="18.75" customHeight="1">
      <c r="A109" s="47" t="s">
        <v>394</v>
      </c>
      <c r="B109" s="44" t="s">
        <v>377</v>
      </c>
      <c r="C109" s="51" t="s">
        <v>517</v>
      </c>
      <c r="D109" s="52">
        <v>270800</v>
      </c>
      <c r="E109" s="73">
        <v>102471.42</v>
      </c>
      <c r="F109" s="74">
        <f t="shared" si="1"/>
        <v>168328.58000000002</v>
      </c>
    </row>
    <row r="110" spans="1:6" ht="19.5" customHeight="1">
      <c r="A110" s="47" t="s">
        <v>398</v>
      </c>
      <c r="B110" s="44" t="s">
        <v>377</v>
      </c>
      <c r="C110" s="51" t="s">
        <v>518</v>
      </c>
      <c r="D110" s="52">
        <v>81800</v>
      </c>
      <c r="E110" s="73">
        <v>28953.17</v>
      </c>
      <c r="F110" s="74">
        <f t="shared" si="1"/>
        <v>52846.83</v>
      </c>
    </row>
    <row r="111" spans="1:6" ht="18.75" customHeight="1">
      <c r="A111" s="60" t="s">
        <v>519</v>
      </c>
      <c r="B111" s="42" t="s">
        <v>377</v>
      </c>
      <c r="C111" s="65" t="s">
        <v>520</v>
      </c>
      <c r="D111" s="66">
        <v>250700</v>
      </c>
      <c r="E111" s="67">
        <v>99217.86</v>
      </c>
      <c r="F111" s="68">
        <f t="shared" si="1"/>
        <v>151482.14000000001</v>
      </c>
    </row>
    <row r="112" spans="1:6" ht="15.75">
      <c r="A112" s="60" t="s">
        <v>521</v>
      </c>
      <c r="B112" s="42" t="s">
        <v>377</v>
      </c>
      <c r="C112" s="65" t="s">
        <v>522</v>
      </c>
      <c r="D112" s="66">
        <v>50000</v>
      </c>
      <c r="E112" s="67">
        <v>48998.3</v>
      </c>
      <c r="F112" s="68">
        <f t="shared" si="1"/>
        <v>1001.6999999999971</v>
      </c>
    </row>
    <row r="113" spans="1:6" ht="15.75">
      <c r="A113" s="47" t="s">
        <v>521</v>
      </c>
      <c r="B113" s="44" t="s">
        <v>377</v>
      </c>
      <c r="C113" s="51" t="s">
        <v>523</v>
      </c>
      <c r="D113" s="52">
        <v>50000</v>
      </c>
      <c r="E113" s="73">
        <v>48998.3</v>
      </c>
      <c r="F113" s="74">
        <f t="shared" si="1"/>
        <v>1001.6999999999971</v>
      </c>
    </row>
    <row r="114" spans="1:6" ht="29.25" customHeight="1">
      <c r="A114" s="47" t="s">
        <v>524</v>
      </c>
      <c r="B114" s="44" t="s">
        <v>377</v>
      </c>
      <c r="C114" s="51" t="s">
        <v>525</v>
      </c>
      <c r="D114" s="52">
        <v>50000</v>
      </c>
      <c r="E114" s="73">
        <v>48998.3</v>
      </c>
      <c r="F114" s="74">
        <f t="shared" si="1"/>
        <v>1001.6999999999971</v>
      </c>
    </row>
    <row r="115" spans="1:6" ht="49.5" customHeight="1">
      <c r="A115" s="62" t="s">
        <v>526</v>
      </c>
      <c r="B115" s="44" t="s">
        <v>377</v>
      </c>
      <c r="C115" s="51" t="s">
        <v>527</v>
      </c>
      <c r="D115" s="52">
        <v>50000</v>
      </c>
      <c r="E115" s="73">
        <v>48998.3</v>
      </c>
      <c r="F115" s="74">
        <f t="shared" si="1"/>
        <v>1001.6999999999971</v>
      </c>
    </row>
    <row r="116" spans="1:6" ht="18.75" customHeight="1">
      <c r="A116" s="47" t="s">
        <v>402</v>
      </c>
      <c r="B116" s="44" t="s">
        <v>377</v>
      </c>
      <c r="C116" s="51" t="s">
        <v>528</v>
      </c>
      <c r="D116" s="52">
        <v>50000</v>
      </c>
      <c r="E116" s="73">
        <v>48998.3</v>
      </c>
      <c r="F116" s="74">
        <f t="shared" si="1"/>
        <v>1001.6999999999971</v>
      </c>
    </row>
    <row r="117" spans="1:6" ht="18.75" customHeight="1">
      <c r="A117" s="47" t="s">
        <v>404</v>
      </c>
      <c r="B117" s="44" t="s">
        <v>377</v>
      </c>
      <c r="C117" s="51" t="s">
        <v>529</v>
      </c>
      <c r="D117" s="52">
        <v>50000</v>
      </c>
      <c r="E117" s="73">
        <v>48998.3</v>
      </c>
      <c r="F117" s="74">
        <f t="shared" si="1"/>
        <v>1001.6999999999971</v>
      </c>
    </row>
    <row r="118" spans="1:6" ht="18.75" customHeight="1">
      <c r="A118" s="47" t="s">
        <v>406</v>
      </c>
      <c r="B118" s="44" t="s">
        <v>377</v>
      </c>
      <c r="C118" s="51" t="s">
        <v>530</v>
      </c>
      <c r="D118" s="52">
        <v>50000</v>
      </c>
      <c r="E118" s="73">
        <v>48998.3</v>
      </c>
      <c r="F118" s="74">
        <f t="shared" si="1"/>
        <v>1001.6999999999971</v>
      </c>
    </row>
    <row r="119" spans="1:6" ht="18.75" customHeight="1">
      <c r="A119" s="60" t="s">
        <v>531</v>
      </c>
      <c r="B119" s="42" t="s">
        <v>377</v>
      </c>
      <c r="C119" s="65" t="s">
        <v>532</v>
      </c>
      <c r="D119" s="66">
        <v>200700</v>
      </c>
      <c r="E119" s="67">
        <v>50219.56</v>
      </c>
      <c r="F119" s="68">
        <f t="shared" si="1"/>
        <v>150480.44</v>
      </c>
    </row>
    <row r="120" spans="1:6" ht="18.75" customHeight="1">
      <c r="A120" s="47" t="s">
        <v>531</v>
      </c>
      <c r="B120" s="44" t="s">
        <v>377</v>
      </c>
      <c r="C120" s="51" t="s">
        <v>533</v>
      </c>
      <c r="D120" s="52">
        <v>200700</v>
      </c>
      <c r="E120" s="73">
        <v>50219.56</v>
      </c>
      <c r="F120" s="74">
        <f t="shared" si="1"/>
        <v>150480.44</v>
      </c>
    </row>
    <row r="121" spans="1:6" ht="15.75">
      <c r="A121" s="47" t="s">
        <v>534</v>
      </c>
      <c r="B121" s="44" t="s">
        <v>377</v>
      </c>
      <c r="C121" s="51" t="s">
        <v>535</v>
      </c>
      <c r="D121" s="52">
        <v>200700</v>
      </c>
      <c r="E121" s="73">
        <v>50219.56</v>
      </c>
      <c r="F121" s="74">
        <f t="shared" si="1"/>
        <v>150480.44</v>
      </c>
    </row>
    <row r="122" spans="1:6" ht="28.5" customHeight="1">
      <c r="A122" s="47" t="s">
        <v>536</v>
      </c>
      <c r="B122" s="44" t="s">
        <v>377</v>
      </c>
      <c r="C122" s="51" t="s">
        <v>537</v>
      </c>
      <c r="D122" s="52">
        <v>200700</v>
      </c>
      <c r="E122" s="73">
        <v>50219.56</v>
      </c>
      <c r="F122" s="74">
        <f t="shared" si="1"/>
        <v>150480.44</v>
      </c>
    </row>
    <row r="123" spans="1:6" ht="18.75" customHeight="1">
      <c r="A123" s="47" t="s">
        <v>402</v>
      </c>
      <c r="B123" s="44" t="s">
        <v>377</v>
      </c>
      <c r="C123" s="51" t="s">
        <v>538</v>
      </c>
      <c r="D123" s="52">
        <v>200700</v>
      </c>
      <c r="E123" s="73">
        <v>50219.56</v>
      </c>
      <c r="F123" s="74">
        <f t="shared" si="1"/>
        <v>150480.44</v>
      </c>
    </row>
    <row r="124" spans="1:6" ht="18.75" customHeight="1">
      <c r="A124" s="47" t="s">
        <v>404</v>
      </c>
      <c r="B124" s="44" t="s">
        <v>377</v>
      </c>
      <c r="C124" s="51" t="s">
        <v>539</v>
      </c>
      <c r="D124" s="52">
        <v>200700</v>
      </c>
      <c r="E124" s="73">
        <v>50219.56</v>
      </c>
      <c r="F124" s="74">
        <f t="shared" si="1"/>
        <v>150480.44</v>
      </c>
    </row>
    <row r="125" spans="1:6" ht="18.75" customHeight="1">
      <c r="A125" s="47" t="s">
        <v>406</v>
      </c>
      <c r="B125" s="44" t="s">
        <v>377</v>
      </c>
      <c r="C125" s="51" t="s">
        <v>540</v>
      </c>
      <c r="D125" s="52">
        <v>200700</v>
      </c>
      <c r="E125" s="73">
        <v>50219.56</v>
      </c>
      <c r="F125" s="74">
        <f t="shared" si="1"/>
        <v>150480.44</v>
      </c>
    </row>
    <row r="126" spans="1:6" ht="15.75">
      <c r="A126" s="60" t="s">
        <v>541</v>
      </c>
      <c r="B126" s="42" t="s">
        <v>377</v>
      </c>
      <c r="C126" s="65" t="s">
        <v>542</v>
      </c>
      <c r="D126" s="66">
        <v>3383300</v>
      </c>
      <c r="E126" s="67">
        <v>331906.26</v>
      </c>
      <c r="F126" s="68">
        <f t="shared" si="1"/>
        <v>3051393.74</v>
      </c>
    </row>
    <row r="127" spans="1:6" ht="15.75">
      <c r="A127" s="60" t="s">
        <v>543</v>
      </c>
      <c r="B127" s="42" t="s">
        <v>377</v>
      </c>
      <c r="C127" s="65" t="s">
        <v>544</v>
      </c>
      <c r="D127" s="66">
        <v>3288300</v>
      </c>
      <c r="E127" s="67">
        <v>260306.26</v>
      </c>
      <c r="F127" s="68">
        <f t="shared" si="1"/>
        <v>3027993.74</v>
      </c>
    </row>
    <row r="128" spans="1:6" ht="15.75">
      <c r="A128" s="47" t="s">
        <v>543</v>
      </c>
      <c r="B128" s="44" t="s">
        <v>377</v>
      </c>
      <c r="C128" s="51" t="s">
        <v>545</v>
      </c>
      <c r="D128" s="52">
        <v>3288300</v>
      </c>
      <c r="E128" s="73">
        <v>260306.26</v>
      </c>
      <c r="F128" s="74">
        <f t="shared" si="1"/>
        <v>3027993.74</v>
      </c>
    </row>
    <row r="129" spans="1:6" ht="20.25" customHeight="1">
      <c r="A129" s="47" t="s">
        <v>546</v>
      </c>
      <c r="B129" s="44" t="s">
        <v>377</v>
      </c>
      <c r="C129" s="51" t="s">
        <v>547</v>
      </c>
      <c r="D129" s="52">
        <v>2878300</v>
      </c>
      <c r="E129" s="73">
        <v>120316</v>
      </c>
      <c r="F129" s="74">
        <f t="shared" si="1"/>
        <v>2757984</v>
      </c>
    </row>
    <row r="130" spans="1:6" ht="29.25" customHeight="1">
      <c r="A130" s="47" t="s">
        <v>548</v>
      </c>
      <c r="B130" s="44" t="s">
        <v>377</v>
      </c>
      <c r="C130" s="51" t="s">
        <v>549</v>
      </c>
      <c r="D130" s="52">
        <v>1513400</v>
      </c>
      <c r="E130" s="73">
        <v>120316</v>
      </c>
      <c r="F130" s="74">
        <f t="shared" si="1"/>
        <v>1393084</v>
      </c>
    </row>
    <row r="131" spans="1:6" ht="18.75" customHeight="1">
      <c r="A131" s="47" t="s">
        <v>402</v>
      </c>
      <c r="B131" s="44" t="s">
        <v>377</v>
      </c>
      <c r="C131" s="51" t="s">
        <v>550</v>
      </c>
      <c r="D131" s="52">
        <v>1513400</v>
      </c>
      <c r="E131" s="73">
        <v>120316</v>
      </c>
      <c r="F131" s="74">
        <f t="shared" si="1"/>
        <v>1393084</v>
      </c>
    </row>
    <row r="132" spans="1:6" ht="18.75" customHeight="1">
      <c r="A132" s="47" t="s">
        <v>404</v>
      </c>
      <c r="B132" s="44" t="s">
        <v>377</v>
      </c>
      <c r="C132" s="51" t="s">
        <v>551</v>
      </c>
      <c r="D132" s="52">
        <v>1513400</v>
      </c>
      <c r="E132" s="73">
        <v>120316</v>
      </c>
      <c r="F132" s="74">
        <f t="shared" si="1"/>
        <v>1393084</v>
      </c>
    </row>
    <row r="133" spans="1:6" ht="18.75" customHeight="1">
      <c r="A133" s="47" t="s">
        <v>406</v>
      </c>
      <c r="B133" s="44" t="s">
        <v>377</v>
      </c>
      <c r="C133" s="51" t="s">
        <v>552</v>
      </c>
      <c r="D133" s="52">
        <v>1513400</v>
      </c>
      <c r="E133" s="73">
        <v>120316</v>
      </c>
      <c r="F133" s="74">
        <f t="shared" si="1"/>
        <v>1393084</v>
      </c>
    </row>
    <row r="134" spans="1:6" ht="29.25" customHeight="1">
      <c r="A134" s="47" t="s">
        <v>553</v>
      </c>
      <c r="B134" s="44" t="s">
        <v>377</v>
      </c>
      <c r="C134" s="51" t="s">
        <v>554</v>
      </c>
      <c r="D134" s="52">
        <v>1364900</v>
      </c>
      <c r="E134" s="73" t="s">
        <v>236</v>
      </c>
      <c r="F134" s="74">
        <f t="shared" si="1"/>
        <v>1364900</v>
      </c>
    </row>
    <row r="135" spans="1:6" ht="18.75" customHeight="1">
      <c r="A135" s="47" t="s">
        <v>402</v>
      </c>
      <c r="B135" s="44" t="s">
        <v>377</v>
      </c>
      <c r="C135" s="51" t="s">
        <v>555</v>
      </c>
      <c r="D135" s="52">
        <v>1364900</v>
      </c>
      <c r="E135" s="73" t="s">
        <v>236</v>
      </c>
      <c r="F135" s="74">
        <f t="shared" si="1"/>
        <v>1364900</v>
      </c>
    </row>
    <row r="136" spans="1:6" ht="18.75" customHeight="1">
      <c r="A136" s="47" t="s">
        <v>404</v>
      </c>
      <c r="B136" s="44" t="s">
        <v>377</v>
      </c>
      <c r="C136" s="51" t="s">
        <v>556</v>
      </c>
      <c r="D136" s="52">
        <v>1364900</v>
      </c>
      <c r="E136" s="73" t="s">
        <v>236</v>
      </c>
      <c r="F136" s="74">
        <f t="shared" si="1"/>
        <v>1364900</v>
      </c>
    </row>
    <row r="137" spans="1:6" ht="18.75" customHeight="1">
      <c r="A137" s="47" t="s">
        <v>557</v>
      </c>
      <c r="B137" s="44" t="s">
        <v>377</v>
      </c>
      <c r="C137" s="51" t="s">
        <v>558</v>
      </c>
      <c r="D137" s="52">
        <v>1364900</v>
      </c>
      <c r="E137" s="73" t="s">
        <v>236</v>
      </c>
      <c r="F137" s="74">
        <f t="shared" si="1"/>
        <v>1364900</v>
      </c>
    </row>
    <row r="138" spans="1:6" ht="19.5" customHeight="1">
      <c r="A138" s="47" t="s">
        <v>559</v>
      </c>
      <c r="B138" s="44" t="s">
        <v>377</v>
      </c>
      <c r="C138" s="51" t="s">
        <v>560</v>
      </c>
      <c r="D138" s="52">
        <v>410000</v>
      </c>
      <c r="E138" s="73">
        <v>139990.26</v>
      </c>
      <c r="F138" s="74">
        <f t="shared" si="1"/>
        <v>270009.74</v>
      </c>
    </row>
    <row r="139" spans="1:6" ht="30" customHeight="1">
      <c r="A139" s="47" t="s">
        <v>561</v>
      </c>
      <c r="B139" s="44" t="s">
        <v>377</v>
      </c>
      <c r="C139" s="51" t="s">
        <v>562</v>
      </c>
      <c r="D139" s="52">
        <v>410000</v>
      </c>
      <c r="E139" s="73">
        <v>139990.26</v>
      </c>
      <c r="F139" s="74">
        <f t="shared" si="1"/>
        <v>270009.74</v>
      </c>
    </row>
    <row r="140" spans="1:6" ht="18.75" customHeight="1">
      <c r="A140" s="47" t="s">
        <v>402</v>
      </c>
      <c r="B140" s="44" t="s">
        <v>377</v>
      </c>
      <c r="C140" s="51" t="s">
        <v>563</v>
      </c>
      <c r="D140" s="52">
        <v>410000</v>
      </c>
      <c r="E140" s="73">
        <v>139990.26</v>
      </c>
      <c r="F140" s="74">
        <f t="shared" si="1"/>
        <v>270009.74</v>
      </c>
    </row>
    <row r="141" spans="1:6" ht="18.75" customHeight="1">
      <c r="A141" s="47" t="s">
        <v>404</v>
      </c>
      <c r="B141" s="44" t="s">
        <v>377</v>
      </c>
      <c r="C141" s="51" t="s">
        <v>564</v>
      </c>
      <c r="D141" s="52">
        <v>410000</v>
      </c>
      <c r="E141" s="73">
        <v>139990.26</v>
      </c>
      <c r="F141" s="74">
        <f t="shared" si="1"/>
        <v>270009.74</v>
      </c>
    </row>
    <row r="142" spans="1:6" ht="18.75" customHeight="1">
      <c r="A142" s="47" t="s">
        <v>406</v>
      </c>
      <c r="B142" s="44" t="s">
        <v>377</v>
      </c>
      <c r="C142" s="51" t="s">
        <v>565</v>
      </c>
      <c r="D142" s="52">
        <v>410000</v>
      </c>
      <c r="E142" s="73">
        <v>139990.26</v>
      </c>
      <c r="F142" s="74">
        <f t="shared" si="1"/>
        <v>270009.74</v>
      </c>
    </row>
    <row r="143" spans="1:6" ht="18.75" customHeight="1">
      <c r="A143" s="60" t="s">
        <v>566</v>
      </c>
      <c r="B143" s="42" t="s">
        <v>377</v>
      </c>
      <c r="C143" s="65" t="s">
        <v>567</v>
      </c>
      <c r="D143" s="66">
        <v>95000</v>
      </c>
      <c r="E143" s="67">
        <v>71600</v>
      </c>
      <c r="F143" s="68">
        <f t="shared" ref="F143:F206" si="2">IF(OR(D143="-",IF(E143="-",0,E143)&gt;=IF(D143="-",0,D143)),"-",IF(D143="-",0,D143)-IF(E143="-",0,E143))</f>
        <v>23400</v>
      </c>
    </row>
    <row r="144" spans="1:6" ht="15.75">
      <c r="A144" s="47" t="s">
        <v>566</v>
      </c>
      <c r="B144" s="44" t="s">
        <v>377</v>
      </c>
      <c r="C144" s="51" t="s">
        <v>568</v>
      </c>
      <c r="D144" s="52">
        <v>50000</v>
      </c>
      <c r="E144" s="73">
        <v>26600</v>
      </c>
      <c r="F144" s="74">
        <f t="shared" si="2"/>
        <v>23400</v>
      </c>
    </row>
    <row r="145" spans="1:6" ht="18.75" customHeight="1">
      <c r="A145" s="47" t="s">
        <v>569</v>
      </c>
      <c r="B145" s="44" t="s">
        <v>377</v>
      </c>
      <c r="C145" s="51" t="s">
        <v>570</v>
      </c>
      <c r="D145" s="52">
        <v>50000</v>
      </c>
      <c r="E145" s="73">
        <v>26600</v>
      </c>
      <c r="F145" s="74">
        <f t="shared" si="2"/>
        <v>23400</v>
      </c>
    </row>
    <row r="146" spans="1:6" ht="39.75" customHeight="1">
      <c r="A146" s="62" t="s">
        <v>571</v>
      </c>
      <c r="B146" s="44" t="s">
        <v>377</v>
      </c>
      <c r="C146" s="51" t="s">
        <v>572</v>
      </c>
      <c r="D146" s="52">
        <v>50000</v>
      </c>
      <c r="E146" s="73">
        <v>26600</v>
      </c>
      <c r="F146" s="74">
        <f t="shared" si="2"/>
        <v>23400</v>
      </c>
    </row>
    <row r="147" spans="1:6" ht="18.75" customHeight="1">
      <c r="A147" s="47" t="s">
        <v>402</v>
      </c>
      <c r="B147" s="44" t="s">
        <v>377</v>
      </c>
      <c r="C147" s="51" t="s">
        <v>573</v>
      </c>
      <c r="D147" s="52">
        <v>50000</v>
      </c>
      <c r="E147" s="73">
        <v>26600</v>
      </c>
      <c r="F147" s="74">
        <f t="shared" si="2"/>
        <v>23400</v>
      </c>
    </row>
    <row r="148" spans="1:6" ht="18.75" customHeight="1">
      <c r="A148" s="47" t="s">
        <v>404</v>
      </c>
      <c r="B148" s="44" t="s">
        <v>377</v>
      </c>
      <c r="C148" s="51" t="s">
        <v>574</v>
      </c>
      <c r="D148" s="52">
        <v>50000</v>
      </c>
      <c r="E148" s="73">
        <v>26600</v>
      </c>
      <c r="F148" s="74">
        <f t="shared" si="2"/>
        <v>23400</v>
      </c>
    </row>
    <row r="149" spans="1:6" ht="18.75" customHeight="1">
      <c r="A149" s="47" t="s">
        <v>406</v>
      </c>
      <c r="B149" s="44" t="s">
        <v>377</v>
      </c>
      <c r="C149" s="51" t="s">
        <v>575</v>
      </c>
      <c r="D149" s="52">
        <v>50000</v>
      </c>
      <c r="E149" s="73">
        <v>26600</v>
      </c>
      <c r="F149" s="74">
        <f t="shared" si="2"/>
        <v>23400</v>
      </c>
    </row>
    <row r="150" spans="1:6" ht="15.75">
      <c r="A150" s="47" t="s">
        <v>566</v>
      </c>
      <c r="B150" s="44" t="s">
        <v>377</v>
      </c>
      <c r="C150" s="51" t="s">
        <v>576</v>
      </c>
      <c r="D150" s="52">
        <v>45000</v>
      </c>
      <c r="E150" s="73">
        <v>45000</v>
      </c>
      <c r="F150" s="74" t="str">
        <f t="shared" si="2"/>
        <v>-</v>
      </c>
    </row>
    <row r="151" spans="1:6" ht="15.75">
      <c r="A151" s="47" t="s">
        <v>534</v>
      </c>
      <c r="B151" s="44" t="s">
        <v>377</v>
      </c>
      <c r="C151" s="51" t="s">
        <v>577</v>
      </c>
      <c r="D151" s="52">
        <v>45000</v>
      </c>
      <c r="E151" s="73">
        <v>45000</v>
      </c>
      <c r="F151" s="74" t="str">
        <f t="shared" si="2"/>
        <v>-</v>
      </c>
    </row>
    <row r="152" spans="1:6" ht="30" customHeight="1">
      <c r="A152" s="47" t="s">
        <v>536</v>
      </c>
      <c r="B152" s="44" t="s">
        <v>377</v>
      </c>
      <c r="C152" s="51" t="s">
        <v>578</v>
      </c>
      <c r="D152" s="52">
        <v>45000</v>
      </c>
      <c r="E152" s="73">
        <v>45000</v>
      </c>
      <c r="F152" s="74" t="str">
        <f t="shared" si="2"/>
        <v>-</v>
      </c>
    </row>
    <row r="153" spans="1:6" ht="18.75" customHeight="1">
      <c r="A153" s="47" t="s">
        <v>402</v>
      </c>
      <c r="B153" s="44" t="s">
        <v>377</v>
      </c>
      <c r="C153" s="51" t="s">
        <v>579</v>
      </c>
      <c r="D153" s="52">
        <v>45000</v>
      </c>
      <c r="E153" s="73">
        <v>45000</v>
      </c>
      <c r="F153" s="74" t="str">
        <f t="shared" si="2"/>
        <v>-</v>
      </c>
    </row>
    <row r="154" spans="1:6" ht="18.75" customHeight="1">
      <c r="A154" s="47" t="s">
        <v>404</v>
      </c>
      <c r="B154" s="44" t="s">
        <v>377</v>
      </c>
      <c r="C154" s="51" t="s">
        <v>580</v>
      </c>
      <c r="D154" s="52">
        <v>45000</v>
      </c>
      <c r="E154" s="73">
        <v>45000</v>
      </c>
      <c r="F154" s="74" t="str">
        <f t="shared" si="2"/>
        <v>-</v>
      </c>
    </row>
    <row r="155" spans="1:6" ht="18.75" customHeight="1">
      <c r="A155" s="47" t="s">
        <v>406</v>
      </c>
      <c r="B155" s="44" t="s">
        <v>377</v>
      </c>
      <c r="C155" s="51" t="s">
        <v>581</v>
      </c>
      <c r="D155" s="52">
        <v>45000</v>
      </c>
      <c r="E155" s="73">
        <v>45000</v>
      </c>
      <c r="F155" s="74" t="str">
        <f t="shared" si="2"/>
        <v>-</v>
      </c>
    </row>
    <row r="156" spans="1:6" ht="15.75">
      <c r="A156" s="60" t="s">
        <v>582</v>
      </c>
      <c r="B156" s="42" t="s">
        <v>377</v>
      </c>
      <c r="C156" s="65" t="s">
        <v>583</v>
      </c>
      <c r="D156" s="66">
        <v>98900800</v>
      </c>
      <c r="E156" s="67">
        <v>39990860.289999999</v>
      </c>
      <c r="F156" s="68">
        <f t="shared" si="2"/>
        <v>58909939.710000001</v>
      </c>
    </row>
    <row r="157" spans="1:6" ht="15.75">
      <c r="A157" s="60" t="s">
        <v>584</v>
      </c>
      <c r="B157" s="42" t="s">
        <v>377</v>
      </c>
      <c r="C157" s="65" t="s">
        <v>585</v>
      </c>
      <c r="D157" s="66">
        <v>89379500</v>
      </c>
      <c r="E157" s="67">
        <v>38139246.68</v>
      </c>
      <c r="F157" s="68">
        <f t="shared" si="2"/>
        <v>51240253.32</v>
      </c>
    </row>
    <row r="158" spans="1:6" ht="15.75">
      <c r="A158" s="47" t="s">
        <v>584</v>
      </c>
      <c r="B158" s="44" t="s">
        <v>377</v>
      </c>
      <c r="C158" s="51" t="s">
        <v>586</v>
      </c>
      <c r="D158" s="52">
        <v>89155100</v>
      </c>
      <c r="E158" s="73">
        <v>38050473.420000002</v>
      </c>
      <c r="F158" s="74">
        <f t="shared" si="2"/>
        <v>51104626.579999998</v>
      </c>
    </row>
    <row r="159" spans="1:6" ht="30" customHeight="1">
      <c r="A159" s="62" t="s">
        <v>587</v>
      </c>
      <c r="B159" s="44" t="s">
        <v>377</v>
      </c>
      <c r="C159" s="51" t="s">
        <v>588</v>
      </c>
      <c r="D159" s="52">
        <v>85698600</v>
      </c>
      <c r="E159" s="73">
        <v>38050473.420000002</v>
      </c>
      <c r="F159" s="74">
        <f t="shared" si="2"/>
        <v>47648126.579999998</v>
      </c>
    </row>
    <row r="160" spans="1:6" ht="59.25" customHeight="1">
      <c r="A160" s="62" t="s">
        <v>589</v>
      </c>
      <c r="B160" s="44" t="s">
        <v>377</v>
      </c>
      <c r="C160" s="51" t="s">
        <v>590</v>
      </c>
      <c r="D160" s="52">
        <v>75032800</v>
      </c>
      <c r="E160" s="73">
        <v>36919700</v>
      </c>
      <c r="F160" s="74">
        <f t="shared" si="2"/>
        <v>38113100</v>
      </c>
    </row>
    <row r="161" spans="1:6" ht="18.75" customHeight="1">
      <c r="A161" s="47" t="s">
        <v>591</v>
      </c>
      <c r="B161" s="44" t="s">
        <v>377</v>
      </c>
      <c r="C161" s="51" t="s">
        <v>592</v>
      </c>
      <c r="D161" s="52">
        <v>75032800</v>
      </c>
      <c r="E161" s="73">
        <v>36919700</v>
      </c>
      <c r="F161" s="74">
        <f t="shared" si="2"/>
        <v>38113100</v>
      </c>
    </row>
    <row r="162" spans="1:6" ht="15.75">
      <c r="A162" s="47" t="s">
        <v>593</v>
      </c>
      <c r="B162" s="44" t="s">
        <v>377</v>
      </c>
      <c r="C162" s="51" t="s">
        <v>594</v>
      </c>
      <c r="D162" s="52">
        <v>75032800</v>
      </c>
      <c r="E162" s="73">
        <v>36919700</v>
      </c>
      <c r="F162" s="74">
        <f t="shared" si="2"/>
        <v>38113100</v>
      </c>
    </row>
    <row r="163" spans="1:6" ht="18.75" customHeight="1">
      <c r="A163" s="47" t="s">
        <v>595</v>
      </c>
      <c r="B163" s="44" t="s">
        <v>377</v>
      </c>
      <c r="C163" s="51" t="s">
        <v>596</v>
      </c>
      <c r="D163" s="52">
        <v>75032800</v>
      </c>
      <c r="E163" s="73">
        <v>36919700</v>
      </c>
      <c r="F163" s="74">
        <f t="shared" si="2"/>
        <v>38113100</v>
      </c>
    </row>
    <row r="164" spans="1:6" ht="39" customHeight="1">
      <c r="A164" s="62" t="s">
        <v>597</v>
      </c>
      <c r="B164" s="44" t="s">
        <v>377</v>
      </c>
      <c r="C164" s="51" t="s">
        <v>598</v>
      </c>
      <c r="D164" s="52">
        <v>1612100</v>
      </c>
      <c r="E164" s="73" t="s">
        <v>236</v>
      </c>
      <c r="F164" s="74">
        <f t="shared" si="2"/>
        <v>1612100</v>
      </c>
    </row>
    <row r="165" spans="1:6" ht="18.75" customHeight="1">
      <c r="A165" s="47" t="s">
        <v>591</v>
      </c>
      <c r="B165" s="44" t="s">
        <v>377</v>
      </c>
      <c r="C165" s="51" t="s">
        <v>599</v>
      </c>
      <c r="D165" s="52">
        <v>1612100</v>
      </c>
      <c r="E165" s="73" t="s">
        <v>236</v>
      </c>
      <c r="F165" s="74">
        <f t="shared" si="2"/>
        <v>1612100</v>
      </c>
    </row>
    <row r="166" spans="1:6" ht="15.75">
      <c r="A166" s="47" t="s">
        <v>593</v>
      </c>
      <c r="B166" s="44" t="s">
        <v>377</v>
      </c>
      <c r="C166" s="51" t="s">
        <v>600</v>
      </c>
      <c r="D166" s="52">
        <v>1612100</v>
      </c>
      <c r="E166" s="73" t="s">
        <v>236</v>
      </c>
      <c r="F166" s="74">
        <f t="shared" si="2"/>
        <v>1612100</v>
      </c>
    </row>
    <row r="167" spans="1:6" ht="20.25" customHeight="1">
      <c r="A167" s="47" t="s">
        <v>595</v>
      </c>
      <c r="B167" s="44" t="s">
        <v>377</v>
      </c>
      <c r="C167" s="51" t="s">
        <v>601</v>
      </c>
      <c r="D167" s="52">
        <v>1612100</v>
      </c>
      <c r="E167" s="73" t="s">
        <v>236</v>
      </c>
      <c r="F167" s="74">
        <f t="shared" si="2"/>
        <v>1612100</v>
      </c>
    </row>
    <row r="168" spans="1:6" ht="40.5" customHeight="1">
      <c r="A168" s="62" t="s">
        <v>602</v>
      </c>
      <c r="B168" s="44" t="s">
        <v>377</v>
      </c>
      <c r="C168" s="51" t="s">
        <v>603</v>
      </c>
      <c r="D168" s="52">
        <v>7702900</v>
      </c>
      <c r="E168" s="73" t="s">
        <v>236</v>
      </c>
      <c r="F168" s="74">
        <f t="shared" si="2"/>
        <v>7702900</v>
      </c>
    </row>
    <row r="169" spans="1:6" ht="18.75" customHeight="1">
      <c r="A169" s="47" t="s">
        <v>591</v>
      </c>
      <c r="B169" s="44" t="s">
        <v>377</v>
      </c>
      <c r="C169" s="51" t="s">
        <v>604</v>
      </c>
      <c r="D169" s="52">
        <v>7702900</v>
      </c>
      <c r="E169" s="73" t="s">
        <v>236</v>
      </c>
      <c r="F169" s="74">
        <f t="shared" si="2"/>
        <v>7702900</v>
      </c>
    </row>
    <row r="170" spans="1:6" ht="15.75">
      <c r="A170" s="47" t="s">
        <v>593</v>
      </c>
      <c r="B170" s="44" t="s">
        <v>377</v>
      </c>
      <c r="C170" s="51" t="s">
        <v>605</v>
      </c>
      <c r="D170" s="52">
        <v>7702900</v>
      </c>
      <c r="E170" s="73" t="s">
        <v>236</v>
      </c>
      <c r="F170" s="74">
        <f t="shared" si="2"/>
        <v>7702900</v>
      </c>
    </row>
    <row r="171" spans="1:6" ht="21" customHeight="1">
      <c r="A171" s="47" t="s">
        <v>595</v>
      </c>
      <c r="B171" s="44" t="s">
        <v>377</v>
      </c>
      <c r="C171" s="51" t="s">
        <v>606</v>
      </c>
      <c r="D171" s="52">
        <v>7702900</v>
      </c>
      <c r="E171" s="73" t="s">
        <v>236</v>
      </c>
      <c r="F171" s="74">
        <f t="shared" si="2"/>
        <v>7702900</v>
      </c>
    </row>
    <row r="172" spans="1:6" ht="38.25" customHeight="1">
      <c r="A172" s="62" t="s">
        <v>607</v>
      </c>
      <c r="B172" s="44" t="s">
        <v>377</v>
      </c>
      <c r="C172" s="51" t="s">
        <v>608</v>
      </c>
      <c r="D172" s="52">
        <v>1350800</v>
      </c>
      <c r="E172" s="73">
        <v>1130773.42</v>
      </c>
      <c r="F172" s="74">
        <f t="shared" si="2"/>
        <v>220026.58000000007</v>
      </c>
    </row>
    <row r="173" spans="1:6" ht="18.75" customHeight="1">
      <c r="A173" s="47" t="s">
        <v>402</v>
      </c>
      <c r="B173" s="44" t="s">
        <v>377</v>
      </c>
      <c r="C173" s="51" t="s">
        <v>609</v>
      </c>
      <c r="D173" s="52">
        <v>1350800</v>
      </c>
      <c r="E173" s="73">
        <v>1130773.42</v>
      </c>
      <c r="F173" s="74">
        <f t="shared" si="2"/>
        <v>220026.58000000007</v>
      </c>
    </row>
    <row r="174" spans="1:6" ht="18.75" customHeight="1">
      <c r="A174" s="47" t="s">
        <v>404</v>
      </c>
      <c r="B174" s="44" t="s">
        <v>377</v>
      </c>
      <c r="C174" s="51" t="s">
        <v>610</v>
      </c>
      <c r="D174" s="52">
        <v>1350800</v>
      </c>
      <c r="E174" s="73">
        <v>1130773.42</v>
      </c>
      <c r="F174" s="74">
        <f t="shared" si="2"/>
        <v>220026.58000000007</v>
      </c>
    </row>
    <row r="175" spans="1:6" ht="18.75" customHeight="1">
      <c r="A175" s="47" t="s">
        <v>406</v>
      </c>
      <c r="B175" s="44" t="s">
        <v>377</v>
      </c>
      <c r="C175" s="51" t="s">
        <v>611</v>
      </c>
      <c r="D175" s="52">
        <v>1350800</v>
      </c>
      <c r="E175" s="73">
        <v>1130773.42</v>
      </c>
      <c r="F175" s="74">
        <f t="shared" si="2"/>
        <v>220026.58000000007</v>
      </c>
    </row>
    <row r="176" spans="1:6" ht="19.5" customHeight="1">
      <c r="A176" s="47" t="s">
        <v>612</v>
      </c>
      <c r="B176" s="44" t="s">
        <v>377</v>
      </c>
      <c r="C176" s="51" t="s">
        <v>613</v>
      </c>
      <c r="D176" s="52">
        <v>3456500</v>
      </c>
      <c r="E176" s="73" t="s">
        <v>236</v>
      </c>
      <c r="F176" s="74">
        <f t="shared" si="2"/>
        <v>3456500</v>
      </c>
    </row>
    <row r="177" spans="1:6" ht="59.25" customHeight="1">
      <c r="A177" s="62" t="s">
        <v>614</v>
      </c>
      <c r="B177" s="44" t="s">
        <v>377</v>
      </c>
      <c r="C177" s="51" t="s">
        <v>615</v>
      </c>
      <c r="D177" s="52">
        <v>3456500</v>
      </c>
      <c r="E177" s="73" t="s">
        <v>236</v>
      </c>
      <c r="F177" s="74">
        <f t="shared" si="2"/>
        <v>3456500</v>
      </c>
    </row>
    <row r="178" spans="1:6" ht="18.75" customHeight="1">
      <c r="A178" s="47" t="s">
        <v>591</v>
      </c>
      <c r="B178" s="44" t="s">
        <v>377</v>
      </c>
      <c r="C178" s="51" t="s">
        <v>616</v>
      </c>
      <c r="D178" s="52">
        <v>3456500</v>
      </c>
      <c r="E178" s="73" t="s">
        <v>236</v>
      </c>
      <c r="F178" s="74">
        <f t="shared" si="2"/>
        <v>3456500</v>
      </c>
    </row>
    <row r="179" spans="1:6" ht="15.75">
      <c r="A179" s="47" t="s">
        <v>593</v>
      </c>
      <c r="B179" s="44" t="s">
        <v>377</v>
      </c>
      <c r="C179" s="51" t="s">
        <v>617</v>
      </c>
      <c r="D179" s="52">
        <v>3456500</v>
      </c>
      <c r="E179" s="73" t="s">
        <v>236</v>
      </c>
      <c r="F179" s="74">
        <f t="shared" si="2"/>
        <v>3456500</v>
      </c>
    </row>
    <row r="180" spans="1:6" ht="18.75" customHeight="1">
      <c r="A180" s="47" t="s">
        <v>595</v>
      </c>
      <c r="B180" s="44" t="s">
        <v>377</v>
      </c>
      <c r="C180" s="51" t="s">
        <v>0</v>
      </c>
      <c r="D180" s="52">
        <v>3456500</v>
      </c>
      <c r="E180" s="73" t="s">
        <v>236</v>
      </c>
      <c r="F180" s="74">
        <f t="shared" si="2"/>
        <v>3456500</v>
      </c>
    </row>
    <row r="181" spans="1:6" ht="15.75">
      <c r="A181" s="47" t="s">
        <v>584</v>
      </c>
      <c r="B181" s="44" t="s">
        <v>377</v>
      </c>
      <c r="C181" s="51" t="s">
        <v>1</v>
      </c>
      <c r="D181" s="52">
        <v>224400</v>
      </c>
      <c r="E181" s="73">
        <v>88773.26</v>
      </c>
      <c r="F181" s="74">
        <f t="shared" si="2"/>
        <v>135626.74</v>
      </c>
    </row>
    <row r="182" spans="1:6" ht="27.75" customHeight="1">
      <c r="A182" s="47" t="s">
        <v>2</v>
      </c>
      <c r="B182" s="44" t="s">
        <v>377</v>
      </c>
      <c r="C182" s="51" t="s">
        <v>3</v>
      </c>
      <c r="D182" s="52">
        <v>224400</v>
      </c>
      <c r="E182" s="73">
        <v>88773.26</v>
      </c>
      <c r="F182" s="74">
        <f t="shared" si="2"/>
        <v>135626.74</v>
      </c>
    </row>
    <row r="183" spans="1:6" ht="49.5" customHeight="1">
      <c r="A183" s="62" t="s">
        <v>4</v>
      </c>
      <c r="B183" s="44" t="s">
        <v>377</v>
      </c>
      <c r="C183" s="51" t="s">
        <v>5</v>
      </c>
      <c r="D183" s="52">
        <v>224400</v>
      </c>
      <c r="E183" s="73">
        <v>88773.26</v>
      </c>
      <c r="F183" s="74">
        <f t="shared" si="2"/>
        <v>135626.74</v>
      </c>
    </row>
    <row r="184" spans="1:6" ht="18.75" customHeight="1">
      <c r="A184" s="47" t="s">
        <v>402</v>
      </c>
      <c r="B184" s="44" t="s">
        <v>377</v>
      </c>
      <c r="C184" s="51" t="s">
        <v>6</v>
      </c>
      <c r="D184" s="52">
        <v>224400</v>
      </c>
      <c r="E184" s="73">
        <v>88773.26</v>
      </c>
      <c r="F184" s="74">
        <f t="shared" si="2"/>
        <v>135626.74</v>
      </c>
    </row>
    <row r="185" spans="1:6" ht="18.75" customHeight="1">
      <c r="A185" s="47" t="s">
        <v>404</v>
      </c>
      <c r="B185" s="44" t="s">
        <v>377</v>
      </c>
      <c r="C185" s="51" t="s">
        <v>7</v>
      </c>
      <c r="D185" s="52">
        <v>224400</v>
      </c>
      <c r="E185" s="73">
        <v>88773.26</v>
      </c>
      <c r="F185" s="74">
        <f t="shared" si="2"/>
        <v>135626.74</v>
      </c>
    </row>
    <row r="186" spans="1:6" ht="18.75" customHeight="1">
      <c r="A186" s="47" t="s">
        <v>406</v>
      </c>
      <c r="B186" s="44" t="s">
        <v>377</v>
      </c>
      <c r="C186" s="51" t="s">
        <v>8</v>
      </c>
      <c r="D186" s="52">
        <v>224400</v>
      </c>
      <c r="E186" s="73">
        <v>88773.26</v>
      </c>
      <c r="F186" s="74">
        <f t="shared" si="2"/>
        <v>135626.74</v>
      </c>
    </row>
    <row r="187" spans="1:6" ht="15.75">
      <c r="A187" s="60" t="s">
        <v>9</v>
      </c>
      <c r="B187" s="42" t="s">
        <v>377</v>
      </c>
      <c r="C187" s="65" t="s">
        <v>10</v>
      </c>
      <c r="D187" s="66">
        <v>5843600</v>
      </c>
      <c r="E187" s="67">
        <v>28290.66</v>
      </c>
      <c r="F187" s="68">
        <f t="shared" si="2"/>
        <v>5815309.3399999999</v>
      </c>
    </row>
    <row r="188" spans="1:6" ht="15.75">
      <c r="A188" s="47" t="s">
        <v>9</v>
      </c>
      <c r="B188" s="44" t="s">
        <v>377</v>
      </c>
      <c r="C188" s="51" t="s">
        <v>11</v>
      </c>
      <c r="D188" s="52">
        <v>5843600</v>
      </c>
      <c r="E188" s="73">
        <v>28290.66</v>
      </c>
      <c r="F188" s="74">
        <f t="shared" si="2"/>
        <v>5815309.3399999999</v>
      </c>
    </row>
    <row r="189" spans="1:6" ht="38.25" customHeight="1">
      <c r="A189" s="47" t="s">
        <v>12</v>
      </c>
      <c r="B189" s="44" t="s">
        <v>377</v>
      </c>
      <c r="C189" s="51" t="s">
        <v>13</v>
      </c>
      <c r="D189" s="52">
        <v>5843600</v>
      </c>
      <c r="E189" s="73">
        <v>28290.66</v>
      </c>
      <c r="F189" s="74">
        <f t="shared" si="2"/>
        <v>5815309.3399999999</v>
      </c>
    </row>
    <row r="190" spans="1:6" ht="40.5" customHeight="1">
      <c r="A190" s="62" t="s">
        <v>14</v>
      </c>
      <c r="B190" s="44" t="s">
        <v>377</v>
      </c>
      <c r="C190" s="51" t="s">
        <v>15</v>
      </c>
      <c r="D190" s="52">
        <v>22300</v>
      </c>
      <c r="E190" s="73" t="s">
        <v>236</v>
      </c>
      <c r="F190" s="74">
        <f t="shared" si="2"/>
        <v>22300</v>
      </c>
    </row>
    <row r="191" spans="1:6" ht="18.75" customHeight="1">
      <c r="A191" s="47" t="s">
        <v>402</v>
      </c>
      <c r="B191" s="44" t="s">
        <v>377</v>
      </c>
      <c r="C191" s="51" t="s">
        <v>16</v>
      </c>
      <c r="D191" s="52">
        <v>22300</v>
      </c>
      <c r="E191" s="73" t="s">
        <v>236</v>
      </c>
      <c r="F191" s="74">
        <f t="shared" si="2"/>
        <v>22300</v>
      </c>
    </row>
    <row r="192" spans="1:6" ht="18.75" customHeight="1">
      <c r="A192" s="47" t="s">
        <v>404</v>
      </c>
      <c r="B192" s="44" t="s">
        <v>377</v>
      </c>
      <c r="C192" s="51" t="s">
        <v>17</v>
      </c>
      <c r="D192" s="52">
        <v>22300</v>
      </c>
      <c r="E192" s="73" t="s">
        <v>236</v>
      </c>
      <c r="F192" s="74">
        <f t="shared" si="2"/>
        <v>22300</v>
      </c>
    </row>
    <row r="193" spans="1:6" ht="18.75" customHeight="1">
      <c r="A193" s="47" t="s">
        <v>406</v>
      </c>
      <c r="B193" s="44" t="s">
        <v>377</v>
      </c>
      <c r="C193" s="51" t="s">
        <v>18</v>
      </c>
      <c r="D193" s="52">
        <v>22300</v>
      </c>
      <c r="E193" s="73" t="s">
        <v>236</v>
      </c>
      <c r="F193" s="74">
        <f t="shared" si="2"/>
        <v>22300</v>
      </c>
    </row>
    <row r="194" spans="1:6" ht="59.25" customHeight="1">
      <c r="A194" s="62" t="s">
        <v>19</v>
      </c>
      <c r="B194" s="44" t="s">
        <v>377</v>
      </c>
      <c r="C194" s="51" t="s">
        <v>20</v>
      </c>
      <c r="D194" s="52">
        <v>5821300</v>
      </c>
      <c r="E194" s="73">
        <v>28290.66</v>
      </c>
      <c r="F194" s="74">
        <f t="shared" si="2"/>
        <v>5793009.3399999999</v>
      </c>
    </row>
    <row r="195" spans="1:6" ht="15.75">
      <c r="A195" s="47" t="s">
        <v>410</v>
      </c>
      <c r="B195" s="44" t="s">
        <v>377</v>
      </c>
      <c r="C195" s="51" t="s">
        <v>21</v>
      </c>
      <c r="D195" s="52">
        <v>5821300</v>
      </c>
      <c r="E195" s="73">
        <v>28290.66</v>
      </c>
      <c r="F195" s="74">
        <f t="shared" si="2"/>
        <v>5793009.3399999999</v>
      </c>
    </row>
    <row r="196" spans="1:6" ht="19.5" customHeight="1">
      <c r="A196" s="47" t="s">
        <v>22</v>
      </c>
      <c r="B196" s="44" t="s">
        <v>377</v>
      </c>
      <c r="C196" s="51" t="s">
        <v>23</v>
      </c>
      <c r="D196" s="52">
        <v>5821300</v>
      </c>
      <c r="E196" s="73">
        <v>28290.66</v>
      </c>
      <c r="F196" s="74">
        <f t="shared" si="2"/>
        <v>5793009.3399999999</v>
      </c>
    </row>
    <row r="197" spans="1:6" ht="22.5" customHeight="1">
      <c r="A197" s="47" t="s">
        <v>24</v>
      </c>
      <c r="B197" s="44" t="s">
        <v>377</v>
      </c>
      <c r="C197" s="51" t="s">
        <v>25</v>
      </c>
      <c r="D197" s="52">
        <v>5821300</v>
      </c>
      <c r="E197" s="73">
        <v>28290.66</v>
      </c>
      <c r="F197" s="74">
        <f t="shared" si="2"/>
        <v>5793009.3399999999</v>
      </c>
    </row>
    <row r="198" spans="1:6" ht="15.75">
      <c r="A198" s="60" t="s">
        <v>26</v>
      </c>
      <c r="B198" s="42" t="s">
        <v>377</v>
      </c>
      <c r="C198" s="65" t="s">
        <v>27</v>
      </c>
      <c r="D198" s="66">
        <v>3677700</v>
      </c>
      <c r="E198" s="67">
        <v>1823322.95</v>
      </c>
      <c r="F198" s="68">
        <f t="shared" si="2"/>
        <v>1854377.05</v>
      </c>
    </row>
    <row r="199" spans="1:6" ht="15.75">
      <c r="A199" s="47" t="s">
        <v>26</v>
      </c>
      <c r="B199" s="44" t="s">
        <v>377</v>
      </c>
      <c r="C199" s="51" t="s">
        <v>28</v>
      </c>
      <c r="D199" s="52">
        <v>150000</v>
      </c>
      <c r="E199" s="73" t="s">
        <v>236</v>
      </c>
      <c r="F199" s="74">
        <f t="shared" si="2"/>
        <v>150000</v>
      </c>
    </row>
    <row r="200" spans="1:6" ht="28.5" customHeight="1">
      <c r="A200" s="47" t="s">
        <v>12</v>
      </c>
      <c r="B200" s="44" t="s">
        <v>377</v>
      </c>
      <c r="C200" s="51" t="s">
        <v>29</v>
      </c>
      <c r="D200" s="52">
        <v>150000</v>
      </c>
      <c r="E200" s="73" t="s">
        <v>236</v>
      </c>
      <c r="F200" s="74">
        <f t="shared" si="2"/>
        <v>150000</v>
      </c>
    </row>
    <row r="201" spans="1:6" ht="40.5" customHeight="1">
      <c r="A201" s="62" t="s">
        <v>30</v>
      </c>
      <c r="B201" s="44" t="s">
        <v>377</v>
      </c>
      <c r="C201" s="51" t="s">
        <v>31</v>
      </c>
      <c r="D201" s="52">
        <v>150000</v>
      </c>
      <c r="E201" s="73" t="s">
        <v>236</v>
      </c>
      <c r="F201" s="74">
        <f t="shared" si="2"/>
        <v>150000</v>
      </c>
    </row>
    <row r="202" spans="1:6" ht="18.75" customHeight="1">
      <c r="A202" s="47" t="s">
        <v>402</v>
      </c>
      <c r="B202" s="44" t="s">
        <v>377</v>
      </c>
      <c r="C202" s="51" t="s">
        <v>32</v>
      </c>
      <c r="D202" s="52">
        <v>150000</v>
      </c>
      <c r="E202" s="73" t="s">
        <v>236</v>
      </c>
      <c r="F202" s="74">
        <f t="shared" si="2"/>
        <v>150000</v>
      </c>
    </row>
    <row r="203" spans="1:6" ht="18.75" customHeight="1">
      <c r="A203" s="47" t="s">
        <v>404</v>
      </c>
      <c r="B203" s="44" t="s">
        <v>377</v>
      </c>
      <c r="C203" s="51" t="s">
        <v>33</v>
      </c>
      <c r="D203" s="52">
        <v>150000</v>
      </c>
      <c r="E203" s="73" t="s">
        <v>236</v>
      </c>
      <c r="F203" s="74">
        <f t="shared" si="2"/>
        <v>150000</v>
      </c>
    </row>
    <row r="204" spans="1:6" ht="18.75" customHeight="1">
      <c r="A204" s="47" t="s">
        <v>406</v>
      </c>
      <c r="B204" s="44" t="s">
        <v>377</v>
      </c>
      <c r="C204" s="51" t="s">
        <v>34</v>
      </c>
      <c r="D204" s="52">
        <v>150000</v>
      </c>
      <c r="E204" s="73" t="s">
        <v>236</v>
      </c>
      <c r="F204" s="74">
        <f t="shared" si="2"/>
        <v>150000</v>
      </c>
    </row>
    <row r="205" spans="1:6" ht="15.75">
      <c r="A205" s="47" t="s">
        <v>26</v>
      </c>
      <c r="B205" s="44" t="s">
        <v>377</v>
      </c>
      <c r="C205" s="51" t="s">
        <v>35</v>
      </c>
      <c r="D205" s="52">
        <v>3461000</v>
      </c>
      <c r="E205" s="73">
        <v>1823322.95</v>
      </c>
      <c r="F205" s="74">
        <f t="shared" si="2"/>
        <v>1637677.05</v>
      </c>
    </row>
    <row r="206" spans="1:6" ht="30" customHeight="1">
      <c r="A206" s="47" t="s">
        <v>36</v>
      </c>
      <c r="B206" s="44" t="s">
        <v>377</v>
      </c>
      <c r="C206" s="51" t="s">
        <v>37</v>
      </c>
      <c r="D206" s="52">
        <v>3461000</v>
      </c>
      <c r="E206" s="73">
        <v>1823322.95</v>
      </c>
      <c r="F206" s="74">
        <f t="shared" si="2"/>
        <v>1637677.05</v>
      </c>
    </row>
    <row r="207" spans="1:6" ht="29.25" customHeight="1">
      <c r="A207" s="47" t="s">
        <v>38</v>
      </c>
      <c r="B207" s="44" t="s">
        <v>377</v>
      </c>
      <c r="C207" s="51" t="s">
        <v>39</v>
      </c>
      <c r="D207" s="52">
        <v>110000</v>
      </c>
      <c r="E207" s="73">
        <v>40087.79</v>
      </c>
      <c r="F207" s="74">
        <f t="shared" ref="F207:F270" si="3">IF(OR(D207="-",IF(E207="-",0,E207)&gt;=IF(D207="-",0,D207)),"-",IF(D207="-",0,D207)-IF(E207="-",0,E207))</f>
        <v>69912.209999999992</v>
      </c>
    </row>
    <row r="208" spans="1:6" ht="18.75" customHeight="1">
      <c r="A208" s="47" t="s">
        <v>402</v>
      </c>
      <c r="B208" s="44" t="s">
        <v>377</v>
      </c>
      <c r="C208" s="51" t="s">
        <v>40</v>
      </c>
      <c r="D208" s="52">
        <v>110000</v>
      </c>
      <c r="E208" s="73">
        <v>40087.79</v>
      </c>
      <c r="F208" s="74">
        <f t="shared" si="3"/>
        <v>69912.209999999992</v>
      </c>
    </row>
    <row r="209" spans="1:6" ht="18.75" customHeight="1">
      <c r="A209" s="47" t="s">
        <v>404</v>
      </c>
      <c r="B209" s="44" t="s">
        <v>377</v>
      </c>
      <c r="C209" s="51" t="s">
        <v>41</v>
      </c>
      <c r="D209" s="52">
        <v>110000</v>
      </c>
      <c r="E209" s="73">
        <v>40087.79</v>
      </c>
      <c r="F209" s="74">
        <f t="shared" si="3"/>
        <v>69912.209999999992</v>
      </c>
    </row>
    <row r="210" spans="1:6" ht="18.75" customHeight="1">
      <c r="A210" s="47" t="s">
        <v>406</v>
      </c>
      <c r="B210" s="44" t="s">
        <v>377</v>
      </c>
      <c r="C210" s="51" t="s">
        <v>42</v>
      </c>
      <c r="D210" s="52">
        <v>110000</v>
      </c>
      <c r="E210" s="73">
        <v>40087.79</v>
      </c>
      <c r="F210" s="74">
        <f t="shared" si="3"/>
        <v>69912.209999999992</v>
      </c>
    </row>
    <row r="211" spans="1:6" ht="27" customHeight="1">
      <c r="A211" s="62" t="s">
        <v>43</v>
      </c>
      <c r="B211" s="44" t="s">
        <v>377</v>
      </c>
      <c r="C211" s="51" t="s">
        <v>44</v>
      </c>
      <c r="D211" s="52">
        <v>3109400</v>
      </c>
      <c r="E211" s="73">
        <v>1583212.16</v>
      </c>
      <c r="F211" s="74">
        <f t="shared" si="3"/>
        <v>1526187.84</v>
      </c>
    </row>
    <row r="212" spans="1:6" ht="18.75" customHeight="1">
      <c r="A212" s="47" t="s">
        <v>402</v>
      </c>
      <c r="B212" s="44" t="s">
        <v>377</v>
      </c>
      <c r="C212" s="51" t="s">
        <v>45</v>
      </c>
      <c r="D212" s="52">
        <v>3109400</v>
      </c>
      <c r="E212" s="73">
        <v>1583212.16</v>
      </c>
      <c r="F212" s="74">
        <f t="shared" si="3"/>
        <v>1526187.84</v>
      </c>
    </row>
    <row r="213" spans="1:6" ht="18.75" customHeight="1">
      <c r="A213" s="47" t="s">
        <v>404</v>
      </c>
      <c r="B213" s="44" t="s">
        <v>377</v>
      </c>
      <c r="C213" s="51" t="s">
        <v>46</v>
      </c>
      <c r="D213" s="52">
        <v>3109400</v>
      </c>
      <c r="E213" s="73">
        <v>1583212.16</v>
      </c>
      <c r="F213" s="74">
        <f t="shared" si="3"/>
        <v>1526187.84</v>
      </c>
    </row>
    <row r="214" spans="1:6" ht="15.75">
      <c r="A214" s="47" t="s">
        <v>408</v>
      </c>
      <c r="B214" s="44" t="s">
        <v>377</v>
      </c>
      <c r="C214" s="51" t="s">
        <v>47</v>
      </c>
      <c r="D214" s="52">
        <v>3109400</v>
      </c>
      <c r="E214" s="73">
        <v>1583212.16</v>
      </c>
      <c r="F214" s="74">
        <f t="shared" si="3"/>
        <v>1526187.84</v>
      </c>
    </row>
    <row r="215" spans="1:6" ht="39.75" customHeight="1">
      <c r="A215" s="62" t="s">
        <v>48</v>
      </c>
      <c r="B215" s="44" t="s">
        <v>377</v>
      </c>
      <c r="C215" s="51" t="s">
        <v>49</v>
      </c>
      <c r="D215" s="52">
        <v>241600</v>
      </c>
      <c r="E215" s="73">
        <v>200023</v>
      </c>
      <c r="F215" s="74">
        <f t="shared" si="3"/>
        <v>41577</v>
      </c>
    </row>
    <row r="216" spans="1:6" ht="18.75" customHeight="1">
      <c r="A216" s="47" t="s">
        <v>402</v>
      </c>
      <c r="B216" s="44" t="s">
        <v>377</v>
      </c>
      <c r="C216" s="51" t="s">
        <v>50</v>
      </c>
      <c r="D216" s="52">
        <v>241600</v>
      </c>
      <c r="E216" s="73">
        <v>200023</v>
      </c>
      <c r="F216" s="74">
        <f t="shared" si="3"/>
        <v>41577</v>
      </c>
    </row>
    <row r="217" spans="1:6" ht="18.75" customHeight="1">
      <c r="A217" s="47" t="s">
        <v>404</v>
      </c>
      <c r="B217" s="44" t="s">
        <v>377</v>
      </c>
      <c r="C217" s="51" t="s">
        <v>51</v>
      </c>
      <c r="D217" s="52">
        <v>241600</v>
      </c>
      <c r="E217" s="73">
        <v>200023</v>
      </c>
      <c r="F217" s="74">
        <f t="shared" si="3"/>
        <v>41577</v>
      </c>
    </row>
    <row r="218" spans="1:6" ht="18.75" customHeight="1">
      <c r="A218" s="47" t="s">
        <v>406</v>
      </c>
      <c r="B218" s="44" t="s">
        <v>377</v>
      </c>
      <c r="C218" s="51" t="s">
        <v>52</v>
      </c>
      <c r="D218" s="52">
        <v>241600</v>
      </c>
      <c r="E218" s="73">
        <v>200023</v>
      </c>
      <c r="F218" s="74">
        <f t="shared" si="3"/>
        <v>41577</v>
      </c>
    </row>
    <row r="219" spans="1:6" ht="15.75">
      <c r="A219" s="47" t="s">
        <v>26</v>
      </c>
      <c r="B219" s="44" t="s">
        <v>377</v>
      </c>
      <c r="C219" s="51" t="s">
        <v>53</v>
      </c>
      <c r="D219" s="52">
        <v>66700</v>
      </c>
      <c r="E219" s="73" t="s">
        <v>236</v>
      </c>
      <c r="F219" s="74">
        <f t="shared" si="3"/>
        <v>66700</v>
      </c>
    </row>
    <row r="220" spans="1:6" ht="15.75">
      <c r="A220" s="47" t="s">
        <v>534</v>
      </c>
      <c r="B220" s="44" t="s">
        <v>377</v>
      </c>
      <c r="C220" s="51" t="s">
        <v>54</v>
      </c>
      <c r="D220" s="52">
        <v>66700</v>
      </c>
      <c r="E220" s="73" t="s">
        <v>236</v>
      </c>
      <c r="F220" s="74">
        <f t="shared" si="3"/>
        <v>66700</v>
      </c>
    </row>
    <row r="221" spans="1:6" ht="28.5" customHeight="1">
      <c r="A221" s="47" t="s">
        <v>536</v>
      </c>
      <c r="B221" s="44" t="s">
        <v>377</v>
      </c>
      <c r="C221" s="51" t="s">
        <v>55</v>
      </c>
      <c r="D221" s="52">
        <v>66700</v>
      </c>
      <c r="E221" s="73" t="s">
        <v>236</v>
      </c>
      <c r="F221" s="74">
        <f t="shared" si="3"/>
        <v>66700</v>
      </c>
    </row>
    <row r="222" spans="1:6" ht="18.75" customHeight="1">
      <c r="A222" s="47" t="s">
        <v>402</v>
      </c>
      <c r="B222" s="44" t="s">
        <v>377</v>
      </c>
      <c r="C222" s="51" t="s">
        <v>56</v>
      </c>
      <c r="D222" s="52">
        <v>66700</v>
      </c>
      <c r="E222" s="73" t="s">
        <v>236</v>
      </c>
      <c r="F222" s="74">
        <f t="shared" si="3"/>
        <v>66700</v>
      </c>
    </row>
    <row r="223" spans="1:6" ht="18.75" customHeight="1">
      <c r="A223" s="47" t="s">
        <v>404</v>
      </c>
      <c r="B223" s="44" t="s">
        <v>377</v>
      </c>
      <c r="C223" s="51" t="s">
        <v>57</v>
      </c>
      <c r="D223" s="52">
        <v>66700</v>
      </c>
      <c r="E223" s="73" t="s">
        <v>236</v>
      </c>
      <c r="F223" s="74">
        <f t="shared" si="3"/>
        <v>66700</v>
      </c>
    </row>
    <row r="224" spans="1:6" ht="18.75" customHeight="1">
      <c r="A224" s="47" t="s">
        <v>406</v>
      </c>
      <c r="B224" s="44" t="s">
        <v>377</v>
      </c>
      <c r="C224" s="51" t="s">
        <v>58</v>
      </c>
      <c r="D224" s="52">
        <v>66700</v>
      </c>
      <c r="E224" s="73" t="s">
        <v>236</v>
      </c>
      <c r="F224" s="74">
        <f t="shared" si="3"/>
        <v>66700</v>
      </c>
    </row>
    <row r="225" spans="1:6" ht="15.75">
      <c r="A225" s="60" t="s">
        <v>59</v>
      </c>
      <c r="B225" s="42" t="s">
        <v>377</v>
      </c>
      <c r="C225" s="65" t="s">
        <v>60</v>
      </c>
      <c r="D225" s="66">
        <v>410000</v>
      </c>
      <c r="E225" s="67">
        <v>204600</v>
      </c>
      <c r="F225" s="68">
        <f t="shared" si="3"/>
        <v>205400</v>
      </c>
    </row>
    <row r="226" spans="1:6" ht="18.75" customHeight="1">
      <c r="A226" s="60" t="s">
        <v>61</v>
      </c>
      <c r="B226" s="42" t="s">
        <v>377</v>
      </c>
      <c r="C226" s="65" t="s">
        <v>62</v>
      </c>
      <c r="D226" s="66">
        <v>410000</v>
      </c>
      <c r="E226" s="67">
        <v>204600</v>
      </c>
      <c r="F226" s="68">
        <f t="shared" si="3"/>
        <v>205400</v>
      </c>
    </row>
    <row r="227" spans="1:6" ht="15.75">
      <c r="A227" s="47" t="s">
        <v>61</v>
      </c>
      <c r="B227" s="44" t="s">
        <v>377</v>
      </c>
      <c r="C227" s="51" t="s">
        <v>63</v>
      </c>
      <c r="D227" s="52">
        <v>410000</v>
      </c>
      <c r="E227" s="73">
        <v>204600</v>
      </c>
      <c r="F227" s="74">
        <f t="shared" si="3"/>
        <v>205400</v>
      </c>
    </row>
    <row r="228" spans="1:6" ht="18.75" customHeight="1">
      <c r="A228" s="47" t="s">
        <v>64</v>
      </c>
      <c r="B228" s="44" t="s">
        <v>377</v>
      </c>
      <c r="C228" s="51" t="s">
        <v>65</v>
      </c>
      <c r="D228" s="52">
        <v>410000</v>
      </c>
      <c r="E228" s="73">
        <v>204600</v>
      </c>
      <c r="F228" s="74">
        <f t="shared" si="3"/>
        <v>205400</v>
      </c>
    </row>
    <row r="229" spans="1:6" ht="39" customHeight="1">
      <c r="A229" s="62" t="s">
        <v>66</v>
      </c>
      <c r="B229" s="44" t="s">
        <v>377</v>
      </c>
      <c r="C229" s="51" t="s">
        <v>67</v>
      </c>
      <c r="D229" s="52">
        <v>410000</v>
      </c>
      <c r="E229" s="73">
        <v>204600</v>
      </c>
      <c r="F229" s="74">
        <f t="shared" si="3"/>
        <v>205400</v>
      </c>
    </row>
    <row r="230" spans="1:6" ht="18.75" customHeight="1">
      <c r="A230" s="47" t="s">
        <v>402</v>
      </c>
      <c r="B230" s="44" t="s">
        <v>377</v>
      </c>
      <c r="C230" s="51" t="s">
        <v>68</v>
      </c>
      <c r="D230" s="52">
        <v>410000</v>
      </c>
      <c r="E230" s="73">
        <v>204600</v>
      </c>
      <c r="F230" s="74">
        <f t="shared" si="3"/>
        <v>205400</v>
      </c>
    </row>
    <row r="231" spans="1:6" ht="18.75" customHeight="1">
      <c r="A231" s="47" t="s">
        <v>404</v>
      </c>
      <c r="B231" s="44" t="s">
        <v>377</v>
      </c>
      <c r="C231" s="51" t="s">
        <v>69</v>
      </c>
      <c r="D231" s="52">
        <v>410000</v>
      </c>
      <c r="E231" s="73">
        <v>204600</v>
      </c>
      <c r="F231" s="74">
        <f t="shared" si="3"/>
        <v>205400</v>
      </c>
    </row>
    <row r="232" spans="1:6" ht="18.75" customHeight="1">
      <c r="A232" s="47" t="s">
        <v>406</v>
      </c>
      <c r="B232" s="44" t="s">
        <v>377</v>
      </c>
      <c r="C232" s="51" t="s">
        <v>70</v>
      </c>
      <c r="D232" s="52">
        <v>410000</v>
      </c>
      <c r="E232" s="73">
        <v>204600</v>
      </c>
      <c r="F232" s="74">
        <f t="shared" si="3"/>
        <v>205400</v>
      </c>
    </row>
    <row r="233" spans="1:6" ht="15.75">
      <c r="A233" s="60" t="s">
        <v>71</v>
      </c>
      <c r="B233" s="42" t="s">
        <v>377</v>
      </c>
      <c r="C233" s="65" t="s">
        <v>72</v>
      </c>
      <c r="D233" s="66">
        <v>25000</v>
      </c>
      <c r="E233" s="67" t="s">
        <v>236</v>
      </c>
      <c r="F233" s="68">
        <f t="shared" si="3"/>
        <v>25000</v>
      </c>
    </row>
    <row r="234" spans="1:6" ht="18.75" customHeight="1">
      <c r="A234" s="60" t="s">
        <v>73</v>
      </c>
      <c r="B234" s="42" t="s">
        <v>377</v>
      </c>
      <c r="C234" s="65" t="s">
        <v>74</v>
      </c>
      <c r="D234" s="66">
        <v>25000</v>
      </c>
      <c r="E234" s="67" t="s">
        <v>236</v>
      </c>
      <c r="F234" s="68">
        <f t="shared" si="3"/>
        <v>25000</v>
      </c>
    </row>
    <row r="235" spans="1:6" ht="18.75" customHeight="1">
      <c r="A235" s="47" t="s">
        <v>73</v>
      </c>
      <c r="B235" s="44" t="s">
        <v>377</v>
      </c>
      <c r="C235" s="51" t="s">
        <v>75</v>
      </c>
      <c r="D235" s="52">
        <v>25000</v>
      </c>
      <c r="E235" s="73" t="s">
        <v>236</v>
      </c>
      <c r="F235" s="74">
        <f t="shared" si="3"/>
        <v>25000</v>
      </c>
    </row>
    <row r="236" spans="1:6" ht="31.5" customHeight="1">
      <c r="A236" s="47" t="s">
        <v>76</v>
      </c>
      <c r="B236" s="44" t="s">
        <v>377</v>
      </c>
      <c r="C236" s="51" t="s">
        <v>77</v>
      </c>
      <c r="D236" s="52">
        <v>25000</v>
      </c>
      <c r="E236" s="73" t="s">
        <v>236</v>
      </c>
      <c r="F236" s="74">
        <f t="shared" si="3"/>
        <v>25000</v>
      </c>
    </row>
    <row r="237" spans="1:6" ht="50.25" customHeight="1">
      <c r="A237" s="62" t="s">
        <v>78</v>
      </c>
      <c r="B237" s="44" t="s">
        <v>377</v>
      </c>
      <c r="C237" s="51" t="s">
        <v>79</v>
      </c>
      <c r="D237" s="52">
        <v>25000</v>
      </c>
      <c r="E237" s="73" t="s">
        <v>236</v>
      </c>
      <c r="F237" s="74">
        <f t="shared" si="3"/>
        <v>25000</v>
      </c>
    </row>
    <row r="238" spans="1:6" ht="18.75" customHeight="1">
      <c r="A238" s="47" t="s">
        <v>402</v>
      </c>
      <c r="B238" s="44" t="s">
        <v>377</v>
      </c>
      <c r="C238" s="51" t="s">
        <v>80</v>
      </c>
      <c r="D238" s="52">
        <v>25000</v>
      </c>
      <c r="E238" s="73" t="s">
        <v>236</v>
      </c>
      <c r="F238" s="74">
        <f t="shared" si="3"/>
        <v>25000</v>
      </c>
    </row>
    <row r="239" spans="1:6" ht="18.75" customHeight="1">
      <c r="A239" s="47" t="s">
        <v>404</v>
      </c>
      <c r="B239" s="44" t="s">
        <v>377</v>
      </c>
      <c r="C239" s="51" t="s">
        <v>81</v>
      </c>
      <c r="D239" s="52">
        <v>25000</v>
      </c>
      <c r="E239" s="73" t="s">
        <v>236</v>
      </c>
      <c r="F239" s="74">
        <f t="shared" si="3"/>
        <v>25000</v>
      </c>
    </row>
    <row r="240" spans="1:6" ht="18.75" customHeight="1">
      <c r="A240" s="47" t="s">
        <v>406</v>
      </c>
      <c r="B240" s="44" t="s">
        <v>377</v>
      </c>
      <c r="C240" s="51" t="s">
        <v>82</v>
      </c>
      <c r="D240" s="52">
        <v>25000</v>
      </c>
      <c r="E240" s="73" t="s">
        <v>236</v>
      </c>
      <c r="F240" s="74">
        <f t="shared" si="3"/>
        <v>25000</v>
      </c>
    </row>
    <row r="241" spans="1:6" ht="15.75">
      <c r="A241" s="60" t="s">
        <v>83</v>
      </c>
      <c r="B241" s="42" t="s">
        <v>377</v>
      </c>
      <c r="C241" s="65" t="s">
        <v>84</v>
      </c>
      <c r="D241" s="66">
        <v>12127400</v>
      </c>
      <c r="E241" s="67">
        <v>5375433.1900000004</v>
      </c>
      <c r="F241" s="68">
        <f t="shared" si="3"/>
        <v>6751966.8099999996</v>
      </c>
    </row>
    <row r="242" spans="1:6" ht="15.75">
      <c r="A242" s="60" t="s">
        <v>85</v>
      </c>
      <c r="B242" s="42" t="s">
        <v>377</v>
      </c>
      <c r="C242" s="65" t="s">
        <v>86</v>
      </c>
      <c r="D242" s="66">
        <v>12127400</v>
      </c>
      <c r="E242" s="67">
        <v>5375433.1900000004</v>
      </c>
      <c r="F242" s="68">
        <f t="shared" si="3"/>
        <v>6751966.8099999996</v>
      </c>
    </row>
    <row r="243" spans="1:6" ht="15.75">
      <c r="A243" s="47" t="s">
        <v>85</v>
      </c>
      <c r="B243" s="44" t="s">
        <v>377</v>
      </c>
      <c r="C243" s="51" t="s">
        <v>87</v>
      </c>
      <c r="D243" s="52">
        <v>12125000</v>
      </c>
      <c r="E243" s="73">
        <v>5373188.54</v>
      </c>
      <c r="F243" s="74">
        <f t="shared" si="3"/>
        <v>6751811.46</v>
      </c>
    </row>
    <row r="244" spans="1:6" ht="28.15" customHeight="1">
      <c r="A244" s="47" t="s">
        <v>88</v>
      </c>
      <c r="B244" s="44" t="s">
        <v>377</v>
      </c>
      <c r="C244" s="51" t="s">
        <v>89</v>
      </c>
      <c r="D244" s="52">
        <v>12125000</v>
      </c>
      <c r="E244" s="73">
        <v>5373188.54</v>
      </c>
      <c r="F244" s="74">
        <f t="shared" si="3"/>
        <v>6751811.46</v>
      </c>
    </row>
    <row r="245" spans="1:6" ht="31.5" customHeight="1">
      <c r="A245" s="47" t="s">
        <v>90</v>
      </c>
      <c r="B245" s="44" t="s">
        <v>377</v>
      </c>
      <c r="C245" s="51" t="s">
        <v>91</v>
      </c>
      <c r="D245" s="52">
        <v>12060700</v>
      </c>
      <c r="E245" s="73">
        <v>5343188.54</v>
      </c>
      <c r="F245" s="74">
        <f t="shared" si="3"/>
        <v>6717511.46</v>
      </c>
    </row>
    <row r="246" spans="1:6" ht="18.75" customHeight="1">
      <c r="A246" s="47" t="s">
        <v>92</v>
      </c>
      <c r="B246" s="44" t="s">
        <v>377</v>
      </c>
      <c r="C246" s="51" t="s">
        <v>93</v>
      </c>
      <c r="D246" s="52">
        <v>12060700</v>
      </c>
      <c r="E246" s="73">
        <v>5343188.54</v>
      </c>
      <c r="F246" s="74">
        <f t="shared" si="3"/>
        <v>6717511.46</v>
      </c>
    </row>
    <row r="247" spans="1:6" ht="15.75">
      <c r="A247" s="47" t="s">
        <v>94</v>
      </c>
      <c r="B247" s="44" t="s">
        <v>377</v>
      </c>
      <c r="C247" s="51" t="s">
        <v>95</v>
      </c>
      <c r="D247" s="52">
        <v>12060700</v>
      </c>
      <c r="E247" s="73">
        <v>5343188.54</v>
      </c>
      <c r="F247" s="74">
        <f t="shared" si="3"/>
        <v>6717511.46</v>
      </c>
    </row>
    <row r="248" spans="1:6" ht="27.75" customHeight="1">
      <c r="A248" s="47" t="s">
        <v>96</v>
      </c>
      <c r="B248" s="44" t="s">
        <v>377</v>
      </c>
      <c r="C248" s="51" t="s">
        <v>97</v>
      </c>
      <c r="D248" s="52">
        <v>11741100</v>
      </c>
      <c r="E248" s="73">
        <v>5343188.54</v>
      </c>
      <c r="F248" s="74">
        <f t="shared" si="3"/>
        <v>6397911.46</v>
      </c>
    </row>
    <row r="249" spans="1:6" ht="15.75">
      <c r="A249" s="47" t="s">
        <v>98</v>
      </c>
      <c r="B249" s="44" t="s">
        <v>377</v>
      </c>
      <c r="C249" s="51" t="s">
        <v>99</v>
      </c>
      <c r="D249" s="52">
        <v>319600</v>
      </c>
      <c r="E249" s="73" t="s">
        <v>236</v>
      </c>
      <c r="F249" s="74">
        <f t="shared" si="3"/>
        <v>319600</v>
      </c>
    </row>
    <row r="250" spans="1:6" ht="39" customHeight="1">
      <c r="A250" s="62" t="s">
        <v>100</v>
      </c>
      <c r="B250" s="44" t="s">
        <v>377</v>
      </c>
      <c r="C250" s="51" t="s">
        <v>101</v>
      </c>
      <c r="D250" s="52">
        <v>64300</v>
      </c>
      <c r="E250" s="73">
        <v>30000</v>
      </c>
      <c r="F250" s="74">
        <f t="shared" si="3"/>
        <v>34300</v>
      </c>
    </row>
    <row r="251" spans="1:6" ht="15.75">
      <c r="A251" s="47" t="s">
        <v>420</v>
      </c>
      <c r="B251" s="44" t="s">
        <v>377</v>
      </c>
      <c r="C251" s="51" t="s">
        <v>102</v>
      </c>
      <c r="D251" s="52">
        <v>64300</v>
      </c>
      <c r="E251" s="73">
        <v>30000</v>
      </c>
      <c r="F251" s="74">
        <f t="shared" si="3"/>
        <v>34300</v>
      </c>
    </row>
    <row r="252" spans="1:6" ht="15.75">
      <c r="A252" s="47" t="s">
        <v>357</v>
      </c>
      <c r="B252" s="44" t="s">
        <v>377</v>
      </c>
      <c r="C252" s="51" t="s">
        <v>103</v>
      </c>
      <c r="D252" s="52">
        <v>64300</v>
      </c>
      <c r="E252" s="73">
        <v>30000</v>
      </c>
      <c r="F252" s="74">
        <f t="shared" si="3"/>
        <v>34300</v>
      </c>
    </row>
    <row r="253" spans="1:6" ht="15.75">
      <c r="A253" s="47" t="s">
        <v>85</v>
      </c>
      <c r="B253" s="44" t="s">
        <v>377</v>
      </c>
      <c r="C253" s="51" t="s">
        <v>104</v>
      </c>
      <c r="D253" s="52">
        <v>2400</v>
      </c>
      <c r="E253" s="73">
        <v>2244.65</v>
      </c>
      <c r="F253" s="74">
        <f t="shared" si="3"/>
        <v>155.34999999999991</v>
      </c>
    </row>
    <row r="254" spans="1:6" ht="15.75">
      <c r="A254" s="47" t="s">
        <v>534</v>
      </c>
      <c r="B254" s="44" t="s">
        <v>377</v>
      </c>
      <c r="C254" s="51" t="s">
        <v>105</v>
      </c>
      <c r="D254" s="52">
        <v>2400</v>
      </c>
      <c r="E254" s="73">
        <v>2244.65</v>
      </c>
      <c r="F254" s="74">
        <f t="shared" si="3"/>
        <v>155.34999999999991</v>
      </c>
    </row>
    <row r="255" spans="1:6" ht="28.5" customHeight="1">
      <c r="A255" s="47" t="s">
        <v>536</v>
      </c>
      <c r="B255" s="44" t="s">
        <v>377</v>
      </c>
      <c r="C255" s="51" t="s">
        <v>106</v>
      </c>
      <c r="D255" s="52">
        <v>2400</v>
      </c>
      <c r="E255" s="73">
        <v>2244.65</v>
      </c>
      <c r="F255" s="74">
        <f t="shared" si="3"/>
        <v>155.34999999999991</v>
      </c>
    </row>
    <row r="256" spans="1:6" ht="18.75" customHeight="1">
      <c r="A256" s="47" t="s">
        <v>92</v>
      </c>
      <c r="B256" s="44" t="s">
        <v>377</v>
      </c>
      <c r="C256" s="51" t="s">
        <v>107</v>
      </c>
      <c r="D256" s="52">
        <v>2400</v>
      </c>
      <c r="E256" s="73">
        <v>2244.65</v>
      </c>
      <c r="F256" s="74">
        <f t="shared" si="3"/>
        <v>155.34999999999991</v>
      </c>
    </row>
    <row r="257" spans="1:6" ht="15.75">
      <c r="A257" s="47" t="s">
        <v>94</v>
      </c>
      <c r="B257" s="44" t="s">
        <v>377</v>
      </c>
      <c r="C257" s="51" t="s">
        <v>108</v>
      </c>
      <c r="D257" s="52">
        <v>2400</v>
      </c>
      <c r="E257" s="73">
        <v>2244.65</v>
      </c>
      <c r="F257" s="74">
        <f t="shared" si="3"/>
        <v>155.34999999999991</v>
      </c>
    </row>
    <row r="258" spans="1:6" ht="15.75">
      <c r="A258" s="47" t="s">
        <v>98</v>
      </c>
      <c r="B258" s="44" t="s">
        <v>377</v>
      </c>
      <c r="C258" s="51" t="s">
        <v>109</v>
      </c>
      <c r="D258" s="52">
        <v>2400</v>
      </c>
      <c r="E258" s="73">
        <v>2244.65</v>
      </c>
      <c r="F258" s="74">
        <f t="shared" si="3"/>
        <v>155.34999999999991</v>
      </c>
    </row>
    <row r="259" spans="1:6" ht="15.75">
      <c r="A259" s="60" t="s">
        <v>110</v>
      </c>
      <c r="B259" s="42" t="s">
        <v>377</v>
      </c>
      <c r="C259" s="65" t="s">
        <v>111</v>
      </c>
      <c r="D259" s="66">
        <v>173400</v>
      </c>
      <c r="E259" s="67">
        <v>85322.94</v>
      </c>
      <c r="F259" s="68">
        <f t="shared" si="3"/>
        <v>88077.06</v>
      </c>
    </row>
    <row r="260" spans="1:6" ht="15.75">
      <c r="A260" s="60" t="s">
        <v>112</v>
      </c>
      <c r="B260" s="42" t="s">
        <v>377</v>
      </c>
      <c r="C260" s="65" t="s">
        <v>113</v>
      </c>
      <c r="D260" s="66">
        <v>173400</v>
      </c>
      <c r="E260" s="67">
        <v>85322.94</v>
      </c>
      <c r="F260" s="68">
        <f t="shared" si="3"/>
        <v>88077.06</v>
      </c>
    </row>
    <row r="261" spans="1:6" ht="15.75">
      <c r="A261" s="47" t="s">
        <v>112</v>
      </c>
      <c r="B261" s="44" t="s">
        <v>377</v>
      </c>
      <c r="C261" s="51" t="s">
        <v>114</v>
      </c>
      <c r="D261" s="52">
        <v>173400</v>
      </c>
      <c r="E261" s="73">
        <v>85322.94</v>
      </c>
      <c r="F261" s="74">
        <f t="shared" si="3"/>
        <v>88077.06</v>
      </c>
    </row>
    <row r="262" spans="1:6" ht="20.25" customHeight="1">
      <c r="A262" s="47" t="s">
        <v>115</v>
      </c>
      <c r="B262" s="44" t="s">
        <v>377</v>
      </c>
      <c r="C262" s="51" t="s">
        <v>116</v>
      </c>
      <c r="D262" s="52">
        <v>173400</v>
      </c>
      <c r="E262" s="73">
        <v>85322.94</v>
      </c>
      <c r="F262" s="74">
        <f t="shared" si="3"/>
        <v>88077.06</v>
      </c>
    </row>
    <row r="263" spans="1:6" ht="49.5" customHeight="1">
      <c r="A263" s="62" t="s">
        <v>117</v>
      </c>
      <c r="B263" s="44" t="s">
        <v>377</v>
      </c>
      <c r="C263" s="51" t="s">
        <v>118</v>
      </c>
      <c r="D263" s="52">
        <v>173400</v>
      </c>
      <c r="E263" s="73">
        <v>85322.94</v>
      </c>
      <c r="F263" s="74">
        <f t="shared" si="3"/>
        <v>88077.06</v>
      </c>
    </row>
    <row r="264" spans="1:6" ht="15.75">
      <c r="A264" s="47" t="s">
        <v>119</v>
      </c>
      <c r="B264" s="44" t="s">
        <v>377</v>
      </c>
      <c r="C264" s="51" t="s">
        <v>120</v>
      </c>
      <c r="D264" s="52">
        <v>173400</v>
      </c>
      <c r="E264" s="73">
        <v>85322.94</v>
      </c>
      <c r="F264" s="74">
        <f t="shared" si="3"/>
        <v>88077.06</v>
      </c>
    </row>
    <row r="265" spans="1:6" ht="18.75" customHeight="1">
      <c r="A265" s="47" t="s">
        <v>121</v>
      </c>
      <c r="B265" s="44" t="s">
        <v>377</v>
      </c>
      <c r="C265" s="51" t="s">
        <v>122</v>
      </c>
      <c r="D265" s="52">
        <v>173400</v>
      </c>
      <c r="E265" s="73">
        <v>85322.94</v>
      </c>
      <c r="F265" s="74">
        <f t="shared" si="3"/>
        <v>88077.06</v>
      </c>
    </row>
    <row r="266" spans="1:6" ht="15.75">
      <c r="A266" s="47" t="s">
        <v>123</v>
      </c>
      <c r="B266" s="44" t="s">
        <v>377</v>
      </c>
      <c r="C266" s="51" t="s">
        <v>124</v>
      </c>
      <c r="D266" s="52">
        <v>173400</v>
      </c>
      <c r="E266" s="73">
        <v>85322.94</v>
      </c>
      <c r="F266" s="74">
        <f t="shared" si="3"/>
        <v>88077.06</v>
      </c>
    </row>
    <row r="267" spans="1:6" ht="15.75">
      <c r="A267" s="60" t="s">
        <v>125</v>
      </c>
      <c r="B267" s="42" t="s">
        <v>377</v>
      </c>
      <c r="C267" s="65" t="s">
        <v>126</v>
      </c>
      <c r="D267" s="66">
        <v>15000</v>
      </c>
      <c r="E267" s="67" t="s">
        <v>236</v>
      </c>
      <c r="F267" s="68">
        <f t="shared" si="3"/>
        <v>15000</v>
      </c>
    </row>
    <row r="268" spans="1:6" ht="15.75">
      <c r="A268" s="60" t="s">
        <v>127</v>
      </c>
      <c r="B268" s="42" t="s">
        <v>377</v>
      </c>
      <c r="C268" s="65" t="s">
        <v>128</v>
      </c>
      <c r="D268" s="66">
        <v>15000</v>
      </c>
      <c r="E268" s="67" t="s">
        <v>236</v>
      </c>
      <c r="F268" s="68">
        <f t="shared" si="3"/>
        <v>15000</v>
      </c>
    </row>
    <row r="269" spans="1:6" ht="15.75">
      <c r="A269" s="47" t="s">
        <v>127</v>
      </c>
      <c r="B269" s="44" t="s">
        <v>377</v>
      </c>
      <c r="C269" s="51" t="s">
        <v>129</v>
      </c>
      <c r="D269" s="52">
        <v>15000</v>
      </c>
      <c r="E269" s="73" t="s">
        <v>236</v>
      </c>
      <c r="F269" s="74">
        <f t="shared" si="3"/>
        <v>15000</v>
      </c>
    </row>
    <row r="270" spans="1:6" ht="28.15" customHeight="1">
      <c r="A270" s="47" t="s">
        <v>130</v>
      </c>
      <c r="B270" s="44" t="s">
        <v>377</v>
      </c>
      <c r="C270" s="51" t="s">
        <v>131</v>
      </c>
      <c r="D270" s="52">
        <v>15000</v>
      </c>
      <c r="E270" s="73" t="s">
        <v>236</v>
      </c>
      <c r="F270" s="74">
        <f t="shared" si="3"/>
        <v>15000</v>
      </c>
    </row>
    <row r="271" spans="1:6" ht="30" customHeight="1">
      <c r="A271" s="47" t="s">
        <v>132</v>
      </c>
      <c r="B271" s="44" t="s">
        <v>377</v>
      </c>
      <c r="C271" s="51" t="s">
        <v>133</v>
      </c>
      <c r="D271" s="52">
        <v>15000</v>
      </c>
      <c r="E271" s="73" t="s">
        <v>236</v>
      </c>
      <c r="F271" s="74">
        <f>IF(OR(D271="-",IF(E271="-",0,E271)&gt;=IF(D271="-",0,D271)),"-",IF(D271="-",0,D271)-IF(E271="-",0,E271))</f>
        <v>15000</v>
      </c>
    </row>
    <row r="272" spans="1:6" ht="18.75" customHeight="1">
      <c r="A272" s="47" t="s">
        <v>402</v>
      </c>
      <c r="B272" s="44" t="s">
        <v>377</v>
      </c>
      <c r="C272" s="51" t="s">
        <v>134</v>
      </c>
      <c r="D272" s="52">
        <v>15000</v>
      </c>
      <c r="E272" s="73" t="s">
        <v>236</v>
      </c>
      <c r="F272" s="74">
        <f>IF(OR(D272="-",IF(E272="-",0,E272)&gt;=IF(D272="-",0,D272)),"-",IF(D272="-",0,D272)-IF(E272="-",0,E272))</f>
        <v>15000</v>
      </c>
    </row>
    <row r="273" spans="1:6" ht="18.75" customHeight="1">
      <c r="A273" s="47" t="s">
        <v>404</v>
      </c>
      <c r="B273" s="44" t="s">
        <v>377</v>
      </c>
      <c r="C273" s="51" t="s">
        <v>135</v>
      </c>
      <c r="D273" s="52">
        <v>15000</v>
      </c>
      <c r="E273" s="73" t="s">
        <v>236</v>
      </c>
      <c r="F273" s="74">
        <f>IF(OR(D273="-",IF(E273="-",0,E273)&gt;=IF(D273="-",0,D273)),"-",IF(D273="-",0,D273)-IF(E273="-",0,E273))</f>
        <v>15000</v>
      </c>
    </row>
    <row r="274" spans="1:6" ht="18.75" customHeight="1">
      <c r="A274" s="47" t="s">
        <v>406</v>
      </c>
      <c r="B274" s="44" t="s">
        <v>377</v>
      </c>
      <c r="C274" s="51" t="s">
        <v>136</v>
      </c>
      <c r="D274" s="52">
        <v>15000</v>
      </c>
      <c r="E274" s="73" t="s">
        <v>236</v>
      </c>
      <c r="F274" s="74">
        <f>IF(OR(D274="-",IF(E274="-",0,E274)&gt;=IF(D274="-",0,D274)),"-",IF(D274="-",0,D274)-IF(E274="-",0,E274))</f>
        <v>15000</v>
      </c>
    </row>
    <row r="275" spans="1:6" ht="9" customHeight="1">
      <c r="A275" s="63"/>
      <c r="B275" s="45"/>
      <c r="C275" s="75"/>
      <c r="D275" s="76"/>
      <c r="E275" s="77"/>
      <c r="F275" s="77"/>
    </row>
    <row r="276" spans="1:6" ht="24.75" customHeight="1">
      <c r="A276" s="64" t="s">
        <v>137</v>
      </c>
      <c r="B276" s="46" t="s">
        <v>138</v>
      </c>
      <c r="C276" s="78" t="s">
        <v>378</v>
      </c>
      <c r="D276" s="79">
        <v>-441300</v>
      </c>
      <c r="E276" s="79">
        <v>2213744.88</v>
      </c>
      <c r="F276" s="80" t="s">
        <v>139</v>
      </c>
    </row>
    <row r="277" spans="1:6" ht="12.75" customHeight="1">
      <c r="C277" s="81"/>
      <c r="D277" s="81"/>
      <c r="E277" s="81"/>
      <c r="F277" s="81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73" type="noConversion"/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17" right="0.17" top="0.17" bottom="0.16" header="0.17" footer="0.16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showGridLines="0" tabSelected="1" topLeftCell="A25" workbookViewId="0">
      <selection activeCell="D31" sqref="D31"/>
    </sheetView>
  </sheetViews>
  <sheetFormatPr defaultRowHeight="12.75" customHeight="1"/>
  <cols>
    <col min="1" max="1" width="58.28515625" customWidth="1"/>
    <col min="2" max="2" width="14.85546875" customWidth="1"/>
    <col min="3" max="3" width="56.5703125" customWidth="1"/>
    <col min="4" max="4" width="41.42578125" customWidth="1"/>
    <col min="5" max="5" width="40.7109375" customWidth="1"/>
    <col min="6" max="6" width="42.42578125" customWidth="1"/>
  </cols>
  <sheetData>
    <row r="1" spans="1:6" ht="11.1" customHeight="1">
      <c r="A1" s="148" t="s">
        <v>140</v>
      </c>
      <c r="B1" s="148"/>
      <c r="C1" s="148"/>
      <c r="D1" s="148"/>
      <c r="E1" s="148"/>
      <c r="F1" s="148"/>
    </row>
    <row r="2" spans="1:6" ht="13.15" customHeight="1">
      <c r="A2" s="147" t="s">
        <v>141</v>
      </c>
      <c r="B2" s="147"/>
      <c r="C2" s="147"/>
      <c r="D2" s="147"/>
      <c r="E2" s="147"/>
      <c r="F2" s="147"/>
    </row>
    <row r="3" spans="1:6" ht="9" customHeight="1" thickBot="1">
      <c r="A3" s="82"/>
      <c r="B3" s="83"/>
      <c r="C3" s="84"/>
      <c r="D3" s="85"/>
      <c r="E3" s="85"/>
      <c r="F3" s="84"/>
    </row>
    <row r="4" spans="1:6" ht="13.9" customHeight="1">
      <c r="A4" s="149" t="s">
        <v>213</v>
      </c>
      <c r="B4" s="152" t="s">
        <v>214</v>
      </c>
      <c r="C4" s="158" t="s">
        <v>142</v>
      </c>
      <c r="D4" s="155" t="s">
        <v>216</v>
      </c>
      <c r="E4" s="155" t="s">
        <v>217</v>
      </c>
      <c r="F4" s="161" t="s">
        <v>218</v>
      </c>
    </row>
    <row r="5" spans="1:6" ht="4.9000000000000004" customHeight="1">
      <c r="A5" s="150"/>
      <c r="B5" s="153"/>
      <c r="C5" s="159"/>
      <c r="D5" s="156"/>
      <c r="E5" s="156"/>
      <c r="F5" s="162"/>
    </row>
    <row r="6" spans="1:6" ht="6" customHeight="1">
      <c r="A6" s="150"/>
      <c r="B6" s="153"/>
      <c r="C6" s="159"/>
      <c r="D6" s="156"/>
      <c r="E6" s="156"/>
      <c r="F6" s="162"/>
    </row>
    <row r="7" spans="1:6" ht="4.9000000000000004" customHeight="1">
      <c r="A7" s="150"/>
      <c r="B7" s="153"/>
      <c r="C7" s="159"/>
      <c r="D7" s="156"/>
      <c r="E7" s="156"/>
      <c r="F7" s="162"/>
    </row>
    <row r="8" spans="1:6" ht="6" customHeight="1">
      <c r="A8" s="150"/>
      <c r="B8" s="153"/>
      <c r="C8" s="159"/>
      <c r="D8" s="156"/>
      <c r="E8" s="156"/>
      <c r="F8" s="162"/>
    </row>
    <row r="9" spans="1:6" ht="6" customHeight="1">
      <c r="A9" s="150"/>
      <c r="B9" s="153"/>
      <c r="C9" s="159"/>
      <c r="D9" s="156"/>
      <c r="E9" s="156"/>
      <c r="F9" s="162"/>
    </row>
    <row r="10" spans="1:6" ht="1.5" customHeight="1">
      <c r="A10" s="151"/>
      <c r="B10" s="154"/>
      <c r="C10" s="160"/>
      <c r="D10" s="157"/>
      <c r="E10" s="157"/>
      <c r="F10" s="163"/>
    </row>
    <row r="11" spans="1:6" ht="13.5" customHeight="1" thickBot="1">
      <c r="A11" s="86">
        <v>1</v>
      </c>
      <c r="B11" s="87">
        <v>2</v>
      </c>
      <c r="C11" s="88">
        <v>3</v>
      </c>
      <c r="D11" s="89" t="s">
        <v>219</v>
      </c>
      <c r="E11" s="90" t="s">
        <v>220</v>
      </c>
      <c r="F11" s="91" t="s">
        <v>221</v>
      </c>
    </row>
    <row r="12" spans="1:6" ht="49.5" customHeight="1">
      <c r="A12" s="92" t="s">
        <v>143</v>
      </c>
      <c r="B12" s="93" t="s">
        <v>144</v>
      </c>
      <c r="C12" s="94" t="s">
        <v>378</v>
      </c>
      <c r="D12" s="95">
        <f>D23+D22</f>
        <v>441300</v>
      </c>
      <c r="E12" s="95">
        <f>E23+E22</f>
        <v>-2213744.8799999952</v>
      </c>
      <c r="F12" s="96" t="s">
        <v>378</v>
      </c>
    </row>
    <row r="13" spans="1:6" ht="12.75" customHeight="1">
      <c r="A13" s="97" t="s">
        <v>225</v>
      </c>
      <c r="B13" s="98"/>
      <c r="C13" s="99"/>
      <c r="D13" s="100"/>
      <c r="E13" s="100"/>
      <c r="F13" s="101"/>
    </row>
    <row r="14" spans="1:6" ht="51" customHeight="1">
      <c r="A14" s="102" t="s">
        <v>145</v>
      </c>
      <c r="B14" s="103" t="s">
        <v>146</v>
      </c>
      <c r="C14" s="104" t="s">
        <v>378</v>
      </c>
      <c r="D14" s="105" t="s">
        <v>236</v>
      </c>
      <c r="E14" s="105" t="s">
        <v>236</v>
      </c>
      <c r="F14" s="106" t="s">
        <v>236</v>
      </c>
    </row>
    <row r="15" spans="1:6" ht="12.75" customHeight="1">
      <c r="A15" s="97" t="s">
        <v>147</v>
      </c>
      <c r="B15" s="98"/>
      <c r="C15" s="99"/>
      <c r="D15" s="100"/>
      <c r="E15" s="100"/>
      <c r="F15" s="101"/>
    </row>
    <row r="16" spans="1:6" ht="54.75" customHeight="1">
      <c r="A16" s="102" t="s">
        <v>148</v>
      </c>
      <c r="B16" s="103" t="s">
        <v>149</v>
      </c>
      <c r="C16" s="104" t="s">
        <v>378</v>
      </c>
      <c r="D16" s="105" t="s">
        <v>236</v>
      </c>
      <c r="E16" s="105" t="s">
        <v>236</v>
      </c>
      <c r="F16" s="106" t="s">
        <v>236</v>
      </c>
    </row>
    <row r="17" spans="1:11" ht="24" customHeight="1">
      <c r="A17" s="97" t="s">
        <v>147</v>
      </c>
      <c r="B17" s="98"/>
      <c r="C17" s="99"/>
      <c r="D17" s="100"/>
      <c r="E17" s="100"/>
      <c r="F17" s="101"/>
    </row>
    <row r="18" spans="1:11" ht="75.75" customHeight="1">
      <c r="A18" s="107" t="s">
        <v>150</v>
      </c>
      <c r="B18" s="93" t="s">
        <v>151</v>
      </c>
      <c r="C18" s="94" t="s">
        <v>174</v>
      </c>
      <c r="D18" s="95">
        <f>D22+D23</f>
        <v>441300</v>
      </c>
      <c r="E18" s="95">
        <f>E22+E23</f>
        <v>-2213744.8799999952</v>
      </c>
      <c r="F18" s="96">
        <f>D18+E18</f>
        <v>-1772444.8799999952</v>
      </c>
    </row>
    <row r="19" spans="1:11" ht="88.5" customHeight="1">
      <c r="A19" s="107" t="s">
        <v>152</v>
      </c>
      <c r="B19" s="93" t="s">
        <v>153</v>
      </c>
      <c r="C19" s="94" t="s">
        <v>175</v>
      </c>
      <c r="D19" s="95">
        <v>-126572600</v>
      </c>
      <c r="E19" s="108">
        <v>-53149291.009999998</v>
      </c>
      <c r="F19" s="96" t="s">
        <v>139</v>
      </c>
    </row>
    <row r="20" spans="1:11" ht="86.25" customHeight="1">
      <c r="A20" s="109" t="s">
        <v>176</v>
      </c>
      <c r="B20" s="110" t="s">
        <v>153</v>
      </c>
      <c r="C20" s="111" t="s">
        <v>177</v>
      </c>
      <c r="D20" s="95">
        <v>-126572600</v>
      </c>
      <c r="E20" s="108">
        <v>-53149291.009999998</v>
      </c>
      <c r="F20" s="112" t="s">
        <v>139</v>
      </c>
    </row>
    <row r="21" spans="1:11" ht="84.75" customHeight="1">
      <c r="A21" s="109" t="s">
        <v>178</v>
      </c>
      <c r="B21" s="110" t="s">
        <v>153</v>
      </c>
      <c r="C21" s="111" t="s">
        <v>179</v>
      </c>
      <c r="D21" s="95">
        <v>-126572600</v>
      </c>
      <c r="E21" s="108">
        <v>-53149291.009999998</v>
      </c>
      <c r="F21" s="112"/>
    </row>
    <row r="22" spans="1:11" ht="69.75" customHeight="1">
      <c r="A22" s="109" t="s">
        <v>154</v>
      </c>
      <c r="B22" s="110" t="s">
        <v>153</v>
      </c>
      <c r="C22" s="111" t="s">
        <v>180</v>
      </c>
      <c r="D22" s="95">
        <v>-126572600</v>
      </c>
      <c r="E22" s="108">
        <v>-53149291.009999998</v>
      </c>
      <c r="F22" s="112"/>
    </row>
    <row r="23" spans="1:11" ht="82.5" customHeight="1">
      <c r="A23" s="107" t="s">
        <v>155</v>
      </c>
      <c r="B23" s="93" t="s">
        <v>156</v>
      </c>
      <c r="C23" s="94" t="s">
        <v>181</v>
      </c>
      <c r="D23" s="95">
        <v>127013900</v>
      </c>
      <c r="E23" s="108">
        <v>50935546.130000003</v>
      </c>
      <c r="F23" s="96" t="s">
        <v>139</v>
      </c>
    </row>
    <row r="24" spans="1:11" ht="114" customHeight="1">
      <c r="A24" s="109" t="s">
        <v>182</v>
      </c>
      <c r="B24" s="93"/>
      <c r="C24" s="111" t="s">
        <v>183</v>
      </c>
      <c r="D24" s="95">
        <v>127013900</v>
      </c>
      <c r="E24" s="108">
        <v>50935546.130000003</v>
      </c>
      <c r="F24" s="96"/>
    </row>
    <row r="25" spans="1:11" ht="125.25" customHeight="1">
      <c r="A25" s="109" t="s">
        <v>184</v>
      </c>
      <c r="B25" s="93"/>
      <c r="C25" s="111" t="s">
        <v>185</v>
      </c>
      <c r="D25" s="95">
        <v>127013900</v>
      </c>
      <c r="E25" s="108">
        <v>50935546.130000003</v>
      </c>
      <c r="F25" s="96"/>
    </row>
    <row r="26" spans="1:11" ht="114.75" customHeight="1" thickBot="1">
      <c r="A26" s="109" t="s">
        <v>157</v>
      </c>
      <c r="B26" s="110" t="s">
        <v>156</v>
      </c>
      <c r="C26" s="111" t="s">
        <v>186</v>
      </c>
      <c r="D26" s="95">
        <v>127013900</v>
      </c>
      <c r="E26" s="108">
        <v>50935546.130000003</v>
      </c>
      <c r="F26" s="112" t="s">
        <v>139</v>
      </c>
    </row>
    <row r="27" spans="1:11" ht="12.75" customHeight="1">
      <c r="A27" s="113"/>
      <c r="B27" s="114"/>
      <c r="C27" s="115"/>
      <c r="D27" s="116"/>
      <c r="E27" s="116"/>
      <c r="F27" s="117"/>
    </row>
    <row r="30" spans="1:11" ht="78" customHeight="1">
      <c r="A30" s="118" t="s">
        <v>187</v>
      </c>
      <c r="B30" s="118"/>
      <c r="C30" s="119" t="s">
        <v>188</v>
      </c>
      <c r="D30" s="118"/>
      <c r="K30" s="120"/>
    </row>
    <row r="31" spans="1:11" ht="12.75" customHeight="1">
      <c r="A31" s="118"/>
      <c r="B31" s="118"/>
      <c r="C31" s="118"/>
      <c r="D31" s="118"/>
    </row>
    <row r="32" spans="1:11" ht="24.75" customHeight="1">
      <c r="A32" s="118" t="s">
        <v>618</v>
      </c>
      <c r="B32" s="118"/>
      <c r="C32" s="119" t="s">
        <v>619</v>
      </c>
      <c r="D32" s="118"/>
    </row>
    <row r="33" spans="1:4" ht="96.75" customHeight="1">
      <c r="A33" s="118" t="s">
        <v>189</v>
      </c>
      <c r="B33" s="118"/>
      <c r="C33" s="119" t="s">
        <v>190</v>
      </c>
      <c r="D33" s="118"/>
    </row>
    <row r="34" spans="1:4" ht="12.75" customHeight="1">
      <c r="A34" s="118"/>
      <c r="B34" s="118"/>
      <c r="C34" s="118"/>
      <c r="D34" s="118"/>
    </row>
    <row r="35" spans="1:4" ht="12.75" customHeight="1">
      <c r="A35" s="118"/>
      <c r="B35" s="118"/>
      <c r="C35" s="118"/>
      <c r="D35" s="118"/>
    </row>
    <row r="36" spans="1:4" ht="12.75" customHeight="1">
      <c r="A36" s="121"/>
      <c r="B36" s="121"/>
      <c r="C36" s="121"/>
      <c r="D36" s="12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73" type="noConversion"/>
  <conditionalFormatting sqref="E31:F31 E33:F33 F15:F17 E13:F13 E15">
    <cfRule type="cellIs" priority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3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158</v>
      </c>
      <c r="B1" t="s">
        <v>159</v>
      </c>
    </row>
    <row r="2" spans="1:2">
      <c r="A2" t="s">
        <v>160</v>
      </c>
      <c r="B2" t="s">
        <v>161</v>
      </c>
    </row>
    <row r="3" spans="1:2">
      <c r="A3" t="s">
        <v>162</v>
      </c>
      <c r="B3" t="s">
        <v>198</v>
      </c>
    </row>
    <row r="4" spans="1:2">
      <c r="A4" t="s">
        <v>163</v>
      </c>
      <c r="B4" t="s">
        <v>164</v>
      </c>
    </row>
    <row r="5" spans="1:2">
      <c r="A5" t="s">
        <v>165</v>
      </c>
      <c r="B5" t="s">
        <v>166</v>
      </c>
    </row>
    <row r="6" spans="1:2">
      <c r="A6" t="s">
        <v>167</v>
      </c>
      <c r="B6" t="s">
        <v>159</v>
      </c>
    </row>
    <row r="7" spans="1:2">
      <c r="A7" t="s">
        <v>168</v>
      </c>
      <c r="B7" t="s">
        <v>191</v>
      </c>
    </row>
    <row r="8" spans="1:2">
      <c r="A8" t="s">
        <v>169</v>
      </c>
      <c r="B8" t="s">
        <v>191</v>
      </c>
    </row>
    <row r="9" spans="1:2">
      <c r="A9" t="s">
        <v>170</v>
      </c>
      <c r="B9" t="s">
        <v>171</v>
      </c>
    </row>
    <row r="10" spans="1:2">
      <c r="A10" t="s">
        <v>172</v>
      </c>
      <c r="B10" t="s">
        <v>210</v>
      </c>
    </row>
    <row r="11" spans="1:2">
      <c r="A11" t="s">
        <v>173</v>
      </c>
      <c r="B11" t="s">
        <v>220</v>
      </c>
    </row>
  </sheetData>
  <phoneticPr fontId="7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sp04048@donpac.ru</cp:lastModifiedBy>
  <cp:lastPrinted>2024-07-02T06:06:45Z</cp:lastPrinted>
  <dcterms:created xsi:type="dcterms:W3CDTF">2024-07-01T14:44:13Z</dcterms:created>
  <dcterms:modified xsi:type="dcterms:W3CDTF">2024-07-19T13:27:38Z</dcterms:modified>
</cp:coreProperties>
</file>