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'Расходы'!$A$19</definedName>
    <definedName name="FILE_NAME" localSheetId="0">'Доходы'!$H$3</definedName>
    <definedName name="FIO" localSheetId="0">'Доходы'!$D$24</definedName>
    <definedName name="FIO" localSheetId="1">'Расходы'!$D$19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'Расходы'!$A$11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'Расходы'!$A$18:$D$20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<sst xmlns="http://schemas.openxmlformats.org/spreadsheetml/2006/main" count="929" uniqueCount="503">
  <si>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</si>
  <si>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</si>
  <si>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</si>
  <si>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</si>
  <si>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</si>
  <si>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</si>
  <si>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</si>
  <si>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учрежедния Синегорского сельского поселения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</si>
  <si>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05100S3850 000 </t>
  </si>
  <si>
    <t xml:space="preserve">951 0801 05100S3850 611 </t>
  </si>
  <si>
    <t xml:space="preserve">951 0801 9900000000 000 </t>
  </si>
  <si>
    <t xml:space="preserve">951 0801 9990000000 000 </t>
  </si>
  <si>
    <t xml:space="preserve">951 0801 9990097010 000 </t>
  </si>
  <si>
    <t>Субсидии бюджетным учреждениям на иные цели</t>
  </si>
  <si>
    <t xml:space="preserve">951 0801 9990097010 612 </t>
  </si>
  <si>
    <t xml:space="preserve">951 0801 9990098010 000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</si>
  <si>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</si>
  <si>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</si>
  <si>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</si>
  <si>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</si>
  <si>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</si>
  <si>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</si>
  <si>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</si>
  <si>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</si>
  <si>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</si>
  <si>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</si>
  <si>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</si>
  <si>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</si>
  <si>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</si>
  <si>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</si>
  <si>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</si>
  <si>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</si>
  <si>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</si>
  <si>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</si>
  <si>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</si>
  <si>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</si>
  <si>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</si>
  <si>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</si>
  <si>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</si>
  <si>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</si>
  <si>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</si>
  <si>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</si>
  <si>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</si>
  <si>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</si>
  <si>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</si>
  <si>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</si>
  <si>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</si>
  <si>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</si>
  <si>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</si>
  <si>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</si>
  <si>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</si>
  <si>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</si>
  <si>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</si>
  <si>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</si>
  <si>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</si>
  <si>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</si>
  <si>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</si>
  <si>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</si>
  <si>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</si>
  <si>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</si>
  <si>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</si>
  <si>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</si>
  <si>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</si>
  <si>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</si>
  <si>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</si>
  <si>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</si>
  <si>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</si>
  <si>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</si>
  <si>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</si>
  <si>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</si>
  <si>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</si>
  <si>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</si>
  <si>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</si>
  <si>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</si>
  <si>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</si>
  <si>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</si>
  <si>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</si>
  <si>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</si>
  <si>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</si>
  <si>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</si>
  <si>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</si>
  <si>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</si>
  <si>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</si>
  <si>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</si>
  <si>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</si>
  <si>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</si>
  <si>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</si>
  <si>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</si>
  <si>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</si>
  <si>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</si>
  <si>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</si>
  <si>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</si>
  <si>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</si>
  <si>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</si>
  <si>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</si>
  <si>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</si>
  <si>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</si>
  <si>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</si>
  <si>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</si>
  <si>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</si>
  <si>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</si>
  <si>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</si>
  <si>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</si>
  <si>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</si>
  <si>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</si>
  <si>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</si>
  <si>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</si>
  <si>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</si>
  <si>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</si>
  <si>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</si>
  <si>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</si>
  <si>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</si>
  <si>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</si>
  <si>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</si>
  <si>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</si>
  <si>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</si>
  <si>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</si>
  <si>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</si>
  <si>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</si>
  <si>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</si>
  <si>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</si>
  <si>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</si>
  <si>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</si>
  <si>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</si>
  <si>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</si>
  <si>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</si>
  <si>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</si>
  <si>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</si>
  <si>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</si>
  <si>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</si>
  <si>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</si>
  <si>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</si>
  <si>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</si>
  <si>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</si>
  <si>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</si>
  <si>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</si>
  <si>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</si>
  <si>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</si>
  <si>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</si>
  <si>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</si>
  <si>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</si>
  <si>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</si>
  <si>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</si>
  <si>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</si>
  <si>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</si>
  <si>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</si>
  <si>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</si>
  <si>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</si>
  <si>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</si>
  <si>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</si>
  <si>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</si>
  <si>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</si>
  <si>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</si>
  <si>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</si>
  <si>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</si>
  <si>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</si>
  <si>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</si>
  <si>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</si>
  <si>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</si>
  <si>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</si>
  <si>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</si>
  <si>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</si>
  <si>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</si>
  <si>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</si>
  <si>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</si>
  <si>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</si>
  <si>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</si>
  <si>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</si>
  <si>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</si>
  <si>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</si>
  <si>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</si>
  <si>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</si>
  <si>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</si>
  <si>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</si>
  <si>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</si>
  <si>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</si>
  <si>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</si>
  <si>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</si>
  <si>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</si>
  <si>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</si>
  <si>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</si>
  <si>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</si>
  <si>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</si>
  <si>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</si>
  <si>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</si>
  <si>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</si>
  <si>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</si>
  <si>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</si>
  <si>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</si>
  <si>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</si>
  <si>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</si>
  <si>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</si>
  <si>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</si>
  <si>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</si>
  <si>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</si>
  <si>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</si>
  <si>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</si>
  <si>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</si>
  <si>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</si>
  <si>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</si>
  <si>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</si>
  <si>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</si>
  <si>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</si>
  <si>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</si>
  <si>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</si>
  <si>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</si>
  <si>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</si>
  <si>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</si>
  <si>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</si>
  <si>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</si>
  <si>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</si>
  <si>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</si>
  <si>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</si>
  <si>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</si>
  <si>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</si>
  <si>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</si>
  <si>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</si>
  <si>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</si>
  <si>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</si>
  <si>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</si>
  <si>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</si>
  <si>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</si>
  <si>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</si>
  <si>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</si>
  <si>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</si>
  <si>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</si>
  <si>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</si>
  <si>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</si>
  <si>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</si>
  <si>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</si>
  <si>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</si>
  <si>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</si>
  <si>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</si>
  <si>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</si>
  <si>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</si>
  <si>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</si>
  <si>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</si>
  <si>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</si>
  <si>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</si>
  <si>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</si>
  <si>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</si>
  <si>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</si>
  <si>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</si>
  <si>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</si>
  <si>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</si>
  <si>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</si>
  <si>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</si>
  <si>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</si>
  <si>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</si>
  <si>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</si>
  <si>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</si>
  <si>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</si>
  <si>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</si>
  <si>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</si>
  <si>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</si>
  <si>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</si>
  <si>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</si>
  <si>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</si>
  <si>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</si>
  <si>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</si>
  <si>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</si>
  <si>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</si>
  <si>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</si>
  <si>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</si>
  <si>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</si>
  <si>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</si>
  <si>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</si>
  <si>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</si>
  <si>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</si>
  <si>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</si>
  <si>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</si>
  <si>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</si>
  <si>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</si>
  <si>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</si>
  <si>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</si>
  <si>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</si>
  <si>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</si>
  <si>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</si>
  <si>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</si>
  <si>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</si>
  <si>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</si>
  <si>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</si>
  <si>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</si>
  <si>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</si>
  <si>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</si>
  <si>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</si>
  <si>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</si>
  <si>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</si>
  <si>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</si>
  <si>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</si>
  <si>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</si>
  <si>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</si>
  <si>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</si>
  <si>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</si>
  <si>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</si>
  <si>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</si>
  <si>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</si>
  <si>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</si>
  <si>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</si>
  <si>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</si>
  <si>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</si>
  <si>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</si>
  <si>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</si>
  <si>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</si>
  <si>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</si>
  <si>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</si>
  <si>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</si>
  <si>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</si>
  <si>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</si>
  <si>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</si>
  <si>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</si>
  <si>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</si>
  <si>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</si>
  <si>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</si>
  <si>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</si>
  <si>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</si>
  <si>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</si>
  <si>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</si>
  <si>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</si>
  <si>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</si>
  <si>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</si>
  <si>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</si>
  <si>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</si>
  <si>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</si>
  <si>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</si>
  <si>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</si>
  <si>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</si>
  <si>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</si>
  <si>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</si>
  <si>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</si>
  <si>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</si>
  <si>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</si>
  <si>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</si>
  <si>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</si>
  <si>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</si>
  <si>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</si>
  <si>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</si>
  <si>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</si>
  <si>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</si>
  <si>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</si>
  <si>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</si>
  <si>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</si>
  <si>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</si>
  <si>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</si>
  <si>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</si>
  <si>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</si>
  <si>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</si>
  <si>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</si>
  <si>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</si>
  <si>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</si>
  <si>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</si>
  <si>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</si>
  <si>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</si>
  <si>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</si>
  <si>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</si>
  <si>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</si>
  <si>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</si>
  <si>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</si>
  <si>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</si>
  <si>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</si>
  <si>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</si>
  <si>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</si>
  <si>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</si>
  <si>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</si>
  <si>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</si>
  <si>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</si>
  <si>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</si>
  <si>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</si>
  <si>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</si>
  <si>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</si>
  <si>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</si>
  <si>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</si>
  <si>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</si>
  <si>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</si>
  <si>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</si>
  <si>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</si>
  <si>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</si>
  <si>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</si>
  <si>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</si>
  <si>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</si>
  <si>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</si>
  <si>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</si>
  <si>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</si>
  <si>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</si>
  <si>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</si>
  <si>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</si>
  <si>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</si>
  <si>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</si>
  <si>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</si>
  <si>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</si>
  <si>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</si>
  <si>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</si>
  <si>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</si>
  <si>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</si>
  <si>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</si>
  <si>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</si>
  <si>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</si>
  <si>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</si>
  <si>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</si>
  <si>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</si>
  <si>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</si>
  <si>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</si>
  <si>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</si>
  <si>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</si>
  <si>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</si>
  <si>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</si>
  <si>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</si>
  <si>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</si>
  <si>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</si>
  <si>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</si>
  <si>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</si>
  <si>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</si>
  <si>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</si>
  <si>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</si>
  <si>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</si>
  <si>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</si>
  <si>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</si>
  <si>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</si>
  <si>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</si>
  <si>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</si>
  <si>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</si>
  <si>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</si>
  <si>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</si>
  <si>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</si>
  <si>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</si>
  <si>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</si>
  <si>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</si>
  <si>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</si>
  <si>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</si>
  <si>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</si>
  <si>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</si>
  <si>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</si>
  <si>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</si>
  <si>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</si>
  <si>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</si>
  <si>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</si>
  <si>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</si>
  <si>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</si>
  <si>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</si>
  <si>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</si>
  <si>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</si>
  <si>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</si>
  <si>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по оценке освещенности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</si>
  <si>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</si>
  <si>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</si>
  <si>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</si>
  <si>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</si>
  <si>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</si>
  <si>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</si>
  <si>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</si>
  <si>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</si>
  <si>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</si>
  <si>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</si>
  <si>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</si>
  <si>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</si>
  <si>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</si>
  <si>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</si>
  <si>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</si>
  <si>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</si>
  <si>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</si>
  <si>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</si>
  <si>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</si>
  <si>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</si>
  <si>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</si>
  <si>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</si>
  <si>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</si>
  <si>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</si>
  <si>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</si>
  <si>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</si>
  <si>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951 0501 9990097010 000 </t>
  </si>
  <si>
    <t xml:space="preserve">951 0501 9990097010 412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</si>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</sst>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81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2" fillId="0" borderId="47" xfId="0" applyNumberFormat="1" applyFont="1" applyBorder="1" applyAlignment="1" applyProtection="1">
      <alignment horizontal="center"/>
      <protection/>
    </xf>
    <xf numFmtId="4" fontId="22" fillId="0" borderId="48" xfId="0" applyNumberFormat="1" applyFont="1" applyBorder="1" applyAlignment="1" applyProtection="1">
      <alignment horizontal="right"/>
      <protection/>
    </xf>
    <xf numFmtId="4" fontId="22" fillId="0" borderId="32" xfId="0" applyNumberFormat="1" applyFont="1" applyBorder="1" applyAlignment="1" applyProtection="1">
      <alignment horizontal="right"/>
      <protection/>
    </xf>
    <xf numFmtId="49" fontId="22" fillId="0" borderId="49" xfId="0" applyNumberFormat="1" applyFont="1" applyBorder="1" applyAlignment="1" applyProtection="1">
      <alignment horizontal="center"/>
      <protection/>
    </xf>
    <xf numFmtId="4" fontId="22" fillId="0" borderId="50" xfId="0" applyNumberFormat="1" applyFont="1" applyBorder="1" applyAlignment="1" applyProtection="1">
      <alignment horizontal="right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41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0" fontId="22" fillId="0" borderId="26" xfId="0" applyFont="1" applyBorder="1" applyAlignment="1" applyProtection="1">
      <alignment horizont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49" fontId="25" fillId="0" borderId="29" xfId="0" applyNumberFormat="1" applyFont="1" applyBorder="1" applyAlignment="1" applyProtection="1">
      <alignment horizontal="center"/>
      <protection/>
    </xf>
    <xf numFmtId="4" fontId="25" fillId="0" borderId="41" xfId="0" applyNumberFormat="1" applyFont="1" applyBorder="1" applyAlignment="1" applyProtection="1">
      <alignment horizontal="right"/>
      <protection/>
    </xf>
    <xf numFmtId="4" fontId="25" fillId="0" borderId="29" xfId="0" applyNumberFormat="1" applyFont="1" applyBorder="1" applyAlignment="1" applyProtection="1">
      <alignment horizontal="right"/>
      <protection/>
    </xf>
    <xf numFmtId="4" fontId="25" fillId="0" borderId="30" xfId="0" applyNumberFormat="1" applyFont="1" applyBorder="1" applyAlignment="1" applyProtection="1">
      <alignment horizontal="right"/>
      <protection/>
    </xf>
    <xf numFmtId="0" fontId="22" fillId="0" borderId="49" xfId="0" applyFont="1" applyBorder="1" applyAlignment="1" applyProtection="1">
      <alignment horizontal="center"/>
      <protection/>
    </xf>
    <xf numFmtId="0" fontId="22" fillId="0" borderId="50" xfId="0" applyFont="1" applyBorder="1" applyAlignment="1" applyProtection="1">
      <alignment horizontal="right"/>
      <protection/>
    </xf>
    <xf numFmtId="0" fontId="22" fillId="0" borderId="50" xfId="0" applyFont="1" applyBorder="1" applyAlignment="1" applyProtection="1">
      <alignment/>
      <protection/>
    </xf>
    <xf numFmtId="0" fontId="22" fillId="0" borderId="51" xfId="0" applyFont="1" applyBorder="1" applyAlignment="1" applyProtection="1">
      <alignment/>
      <protection/>
    </xf>
    <xf numFmtId="4" fontId="22" fillId="0" borderId="47" xfId="0" applyNumberFormat="1" applyFont="1" applyBorder="1" applyAlignment="1" applyProtection="1">
      <alignment horizontal="right"/>
      <protection/>
    </xf>
    <xf numFmtId="4" fontId="22" fillId="0" borderId="35" xfId="0" applyNumberFormat="1" applyFont="1" applyBorder="1" applyAlignment="1" applyProtection="1">
      <alignment horizontal="right"/>
      <protection/>
    </xf>
    <xf numFmtId="0" fontId="22" fillId="0" borderId="34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horizontal="right"/>
      <protection/>
    </xf>
    <xf numFmtId="0" fontId="22" fillId="0" borderId="34" xfId="0" applyFont="1" applyBorder="1" applyAlignment="1" applyProtection="1">
      <alignment/>
      <protection/>
    </xf>
    <xf numFmtId="49" fontId="22" fillId="0" borderId="52" xfId="0" applyNumberFormat="1" applyFont="1" applyBorder="1" applyAlignment="1" applyProtection="1">
      <alignment horizontal="center"/>
      <protection/>
    </xf>
    <xf numFmtId="4" fontId="22" fillId="0" borderId="53" xfId="0" applyNumberFormat="1" applyFont="1" applyBorder="1" applyAlignment="1" applyProtection="1">
      <alignment horizontal="right"/>
      <protection/>
    </xf>
    <xf numFmtId="4" fontId="22" fillId="0" borderId="54" xfId="0" applyNumberFormat="1" applyFont="1" applyBorder="1" applyAlignment="1" applyProtection="1">
      <alignment horizontal="right"/>
      <protection/>
    </xf>
    <xf numFmtId="49" fontId="26" fillId="0" borderId="19" xfId="0" applyNumberFormat="1" applyFont="1" applyBorder="1" applyAlignment="1" applyProtection="1">
      <alignment horizontal="left" vertical="top" wrapText="1"/>
      <protection/>
    </xf>
    <xf numFmtId="181" fontId="26" fillId="0" borderId="19" xfId="0" applyNumberFormat="1" applyFont="1" applyBorder="1" applyAlignment="1" applyProtection="1">
      <alignment horizontal="left" vertical="top" wrapText="1"/>
      <protection/>
    </xf>
    <xf numFmtId="49" fontId="27" fillId="0" borderId="23" xfId="0" applyNumberFormat="1" applyFont="1" applyBorder="1" applyAlignment="1" applyProtection="1">
      <alignment horizontal="left" vertical="top" wrapText="1"/>
      <protection/>
    </xf>
    <xf numFmtId="49" fontId="28" fillId="0" borderId="48" xfId="0" applyNumberFormat="1" applyFont="1" applyBorder="1" applyAlignment="1" applyProtection="1">
      <alignment horizontal="center" wrapText="1"/>
      <protection/>
    </xf>
    <xf numFmtId="4" fontId="28" fillId="0" borderId="48" xfId="0" applyNumberFormat="1" applyFont="1" applyBorder="1" applyAlignment="1" applyProtection="1">
      <alignment horizontal="right"/>
      <protection/>
    </xf>
    <xf numFmtId="4" fontId="28" fillId="0" borderId="35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/>
      <protection/>
    </xf>
    <xf numFmtId="49" fontId="3" fillId="0" borderId="50" xfId="0" applyNumberFormat="1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49" fontId="28" fillId="0" borderId="41" xfId="0" applyNumberFormat="1" applyFont="1" applyBorder="1" applyAlignment="1" applyProtection="1">
      <alignment horizontal="center" wrapText="1"/>
      <protection/>
    </xf>
    <xf numFmtId="4" fontId="28" fillId="0" borderId="41" xfId="0" applyNumberFormat="1" applyFont="1" applyBorder="1" applyAlignment="1" applyProtection="1">
      <alignment horizontal="right"/>
      <protection/>
    </xf>
    <xf numFmtId="4" fontId="28" fillId="0" borderId="30" xfId="0" applyNumberFormat="1" applyFont="1" applyBorder="1" applyAlignment="1" applyProtection="1">
      <alignment horizontal="right"/>
      <protection/>
    </xf>
    <xf numFmtId="49" fontId="3" fillId="0" borderId="48" xfId="0" applyNumberFormat="1" applyFont="1" applyBorder="1" applyAlignment="1" applyProtection="1">
      <alignment horizontal="center" wrapText="1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28" fillId="0" borderId="48" xfId="0" applyNumberFormat="1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A28" sqref="A28"/>
    </sheetView>
  </sheetViews>
  <sheetFormatPr defaultColWidth="9.140625" defaultRowHeight="12.75" customHeight="1"/>
  <cols>
    <col min="1" max="1" width="52.57421875" style="0" customWidth="1"/>
    <col min="2" max="2" width="6.140625" style="0" customWidth="1"/>
    <col min="3" max="3" width="33.28125" style="0" customWidth="1"/>
    <col min="4" max="4" width="21.00390625" style="0" customWidth="1"/>
    <col min="5" max="6" width="18.7109375" style="0" customWidth="1"/>
  </cols>
  <sheetData>
    <row r="1" spans="1:6" ht="15">
      <c r="A1" s="61"/>
      <c r="B1" s="61"/>
      <c r="C1" s="61"/>
      <c r="D1" s="61"/>
      <c r="E1" s="2"/>
      <c r="F1" s="2"/>
    </row>
    <row r="2" spans="1:6" ht="16.5" customHeight="1">
      <c r="A2" s="61" t="s">
        <v>106</v>
      </c>
      <c r="B2" s="61"/>
      <c r="C2" s="61"/>
      <c r="D2" s="61"/>
      <c r="E2" s="3"/>
      <c r="F2" s="4" t="s">
        <v>107</v>
      </c>
    </row>
    <row r="3" spans="1:6" ht="12.75">
      <c r="A3" s="5"/>
      <c r="B3" s="5"/>
      <c r="C3" s="5"/>
      <c r="D3" s="5"/>
      <c r="E3" s="6" t="s">
        <v>108</v>
      </c>
      <c r="F3" s="7" t="s">
        <v>109</v>
      </c>
    </row>
    <row r="4" spans="1:6" ht="12.75">
      <c r="A4" s="74" t="s">
        <v>111</v>
      </c>
      <c r="B4" s="74"/>
      <c r="C4" s="74"/>
      <c r="D4" s="74"/>
      <c r="E4" s="3" t="s">
        <v>110</v>
      </c>
      <c r="F4" s="8" t="s">
        <v>112</v>
      </c>
    </row>
    <row r="5" spans="1:6" ht="12.75">
      <c r="A5" s="74" t="s">
        <v>113</v>
      </c>
      <c r="B5" s="74"/>
      <c r="C5" s="74"/>
      <c r="D5" s="74"/>
      <c r="E5" s="3" t="s">
        <v>113</v>
      </c>
      <c r="F5" s="8" t="s">
        <v>114</v>
      </c>
    </row>
    <row r="6" spans="1:6" ht="12.75">
      <c r="A6" s="9"/>
      <c r="B6" s="9"/>
      <c r="C6" s="9"/>
      <c r="D6" s="9"/>
      <c r="E6" s="3" t="s">
        <v>115</v>
      </c>
      <c r="F6" s="10" t="s">
        <v>126</v>
      </c>
    </row>
    <row r="7" spans="1:6" ht="12.75">
      <c r="A7" s="11" t="s">
        <v>116</v>
      </c>
      <c r="B7" s="75" t="s">
        <v>123</v>
      </c>
      <c r="C7" s="76"/>
      <c r="D7" s="76"/>
      <c r="E7" s="3" t="s">
        <v>117</v>
      </c>
      <c r="F7" s="10" t="s">
        <v>127</v>
      </c>
    </row>
    <row r="8" spans="1:6" ht="12.75">
      <c r="A8" s="11" t="s">
        <v>118</v>
      </c>
      <c r="B8" s="77" t="s">
        <v>124</v>
      </c>
      <c r="C8" s="77"/>
      <c r="D8" s="77"/>
      <c r="E8" s="3" t="s">
        <v>119</v>
      </c>
      <c r="F8" s="12" t="s">
        <v>128</v>
      </c>
    </row>
    <row r="9" spans="1:6" ht="12.75">
      <c r="A9" s="11" t="s">
        <v>120</v>
      </c>
      <c r="B9" s="11"/>
      <c r="C9" s="11"/>
      <c r="D9" s="13"/>
      <c r="E9" s="3"/>
      <c r="F9" s="14"/>
    </row>
    <row r="10" spans="1:6" ht="12.75">
      <c r="A10" s="11" t="s">
        <v>125</v>
      </c>
      <c r="B10" s="11"/>
      <c r="C10" s="15"/>
      <c r="D10" s="13"/>
      <c r="E10" s="3" t="s">
        <v>121</v>
      </c>
      <c r="F10" s="16" t="s">
        <v>122</v>
      </c>
    </row>
    <row r="11" spans="1:6" ht="20.25" customHeight="1">
      <c r="A11" s="61" t="s">
        <v>129</v>
      </c>
      <c r="B11" s="61"/>
      <c r="C11" s="61"/>
      <c r="D11" s="61"/>
      <c r="E11" s="1"/>
      <c r="F11" s="17"/>
    </row>
    <row r="12" spans="1:6" ht="3.75" customHeight="1">
      <c r="A12" s="68" t="s">
        <v>130</v>
      </c>
      <c r="B12" s="62" t="s">
        <v>131</v>
      </c>
      <c r="C12" s="62" t="s">
        <v>132</v>
      </c>
      <c r="D12" s="65" t="s">
        <v>133</v>
      </c>
      <c r="E12" s="65" t="s">
        <v>134</v>
      </c>
      <c r="F12" s="71" t="s">
        <v>135</v>
      </c>
    </row>
    <row r="13" spans="1:6" ht="3" customHeight="1">
      <c r="A13" s="69"/>
      <c r="B13" s="63"/>
      <c r="C13" s="63"/>
      <c r="D13" s="66"/>
      <c r="E13" s="66"/>
      <c r="F13" s="72"/>
    </row>
    <row r="14" spans="1:6" ht="3" customHeight="1">
      <c r="A14" s="69"/>
      <c r="B14" s="63"/>
      <c r="C14" s="63"/>
      <c r="D14" s="66"/>
      <c r="E14" s="66"/>
      <c r="F14" s="72"/>
    </row>
    <row r="15" spans="1:6" ht="3" customHeight="1">
      <c r="A15" s="69"/>
      <c r="B15" s="63"/>
      <c r="C15" s="63"/>
      <c r="D15" s="66"/>
      <c r="E15" s="66"/>
      <c r="F15" s="72"/>
    </row>
    <row r="16" spans="1:6" ht="3" customHeight="1">
      <c r="A16" s="69"/>
      <c r="B16" s="63"/>
      <c r="C16" s="63"/>
      <c r="D16" s="66"/>
      <c r="E16" s="66"/>
      <c r="F16" s="72"/>
    </row>
    <row r="17" spans="1:6" ht="3" customHeight="1">
      <c r="A17" s="69"/>
      <c r="B17" s="63"/>
      <c r="C17" s="63"/>
      <c r="D17" s="66"/>
      <c r="E17" s="66"/>
      <c r="F17" s="72"/>
    </row>
    <row r="18" spans="1:6" ht="23.25" customHeight="1">
      <c r="A18" s="70"/>
      <c r="B18" s="64"/>
      <c r="C18" s="64"/>
      <c r="D18" s="67"/>
      <c r="E18" s="67"/>
      <c r="F18" s="73"/>
    </row>
    <row r="19" spans="1:6" ht="12" customHeight="1">
      <c r="A19" s="18">
        <v>1</v>
      </c>
      <c r="B19" s="19">
        <v>2</v>
      </c>
      <c r="C19" s="20">
        <v>3</v>
      </c>
      <c r="D19" s="21" t="s">
        <v>136</v>
      </c>
      <c r="E19" s="22" t="s">
        <v>137</v>
      </c>
      <c r="F19" s="23" t="s">
        <v>138</v>
      </c>
    </row>
    <row r="20" spans="1:6" ht="15">
      <c r="A20" s="24" t="s">
        <v>139</v>
      </c>
      <c r="B20" s="25" t="s">
        <v>140</v>
      </c>
      <c r="C20" s="87" t="s">
        <v>141</v>
      </c>
      <c r="D20" s="88">
        <v>58368600</v>
      </c>
      <c r="E20" s="89">
        <v>7761810.97</v>
      </c>
      <c r="F20" s="88">
        <f>IF(OR(D20="-",IF(E20="-",0,E20)&gt;=IF(D20="-",0,D20)),"-",IF(D20="-",0,D20)-IF(E20="-",0,E20))</f>
        <v>50606789.03</v>
      </c>
    </row>
    <row r="21" spans="1:6" ht="15">
      <c r="A21" s="26" t="s">
        <v>142</v>
      </c>
      <c r="B21" s="27"/>
      <c r="C21" s="90"/>
      <c r="D21" s="91"/>
      <c r="E21" s="91"/>
      <c r="F21" s="92"/>
    </row>
    <row r="22" spans="1:6" ht="15">
      <c r="A22" s="28" t="s">
        <v>143</v>
      </c>
      <c r="B22" s="29" t="s">
        <v>140</v>
      </c>
      <c r="C22" s="93" t="s">
        <v>144</v>
      </c>
      <c r="D22" s="94">
        <v>3923500</v>
      </c>
      <c r="E22" s="94">
        <v>1051635.97</v>
      </c>
      <c r="F22" s="95">
        <f aca="true" t="shared" si="0" ref="F22:F53">IF(OR(D22="-",IF(E22="-",0,E22)&gt;=IF(D22="-",0,D22)),"-",IF(D22="-",0,D22)-IF(E22="-",0,E22))</f>
        <v>2871864.0300000003</v>
      </c>
    </row>
    <row r="23" spans="1:6" ht="15">
      <c r="A23" s="28" t="s">
        <v>145</v>
      </c>
      <c r="B23" s="29" t="s">
        <v>140</v>
      </c>
      <c r="C23" s="93" t="s">
        <v>146</v>
      </c>
      <c r="D23" s="94">
        <v>865600</v>
      </c>
      <c r="E23" s="94">
        <v>365820.75</v>
      </c>
      <c r="F23" s="95">
        <f t="shared" si="0"/>
        <v>499779.25</v>
      </c>
    </row>
    <row r="24" spans="1:6" ht="15">
      <c r="A24" s="28" t="s">
        <v>147</v>
      </c>
      <c r="B24" s="29" t="s">
        <v>140</v>
      </c>
      <c r="C24" s="93" t="s">
        <v>148</v>
      </c>
      <c r="D24" s="94">
        <v>865600</v>
      </c>
      <c r="E24" s="94">
        <v>365820.75</v>
      </c>
      <c r="F24" s="95">
        <f t="shared" si="0"/>
        <v>499779.25</v>
      </c>
    </row>
    <row r="25" spans="1:6" ht="56.25">
      <c r="A25" s="28" t="s">
        <v>149</v>
      </c>
      <c r="B25" s="29" t="s">
        <v>140</v>
      </c>
      <c r="C25" s="93" t="s">
        <v>150</v>
      </c>
      <c r="D25" s="94">
        <v>865600</v>
      </c>
      <c r="E25" s="94">
        <v>354890.62</v>
      </c>
      <c r="F25" s="95">
        <f t="shared" si="0"/>
        <v>510709.38</v>
      </c>
    </row>
    <row r="26" spans="1:6" ht="78.75">
      <c r="A26" s="30" t="s">
        <v>151</v>
      </c>
      <c r="B26" s="29" t="s">
        <v>140</v>
      </c>
      <c r="C26" s="93" t="s">
        <v>152</v>
      </c>
      <c r="D26" s="94" t="s">
        <v>153</v>
      </c>
      <c r="E26" s="94">
        <v>353520.75</v>
      </c>
      <c r="F26" s="95" t="str">
        <f t="shared" si="0"/>
        <v>-</v>
      </c>
    </row>
    <row r="27" spans="1:6" ht="56.25">
      <c r="A27" s="30" t="s">
        <v>154</v>
      </c>
      <c r="B27" s="29" t="s">
        <v>140</v>
      </c>
      <c r="C27" s="93" t="s">
        <v>155</v>
      </c>
      <c r="D27" s="94" t="s">
        <v>153</v>
      </c>
      <c r="E27" s="94">
        <v>194.02</v>
      </c>
      <c r="F27" s="95" t="str">
        <f t="shared" si="0"/>
        <v>-</v>
      </c>
    </row>
    <row r="28" spans="1:6" ht="78.75">
      <c r="A28" s="30" t="s">
        <v>156</v>
      </c>
      <c r="B28" s="29" t="s">
        <v>140</v>
      </c>
      <c r="C28" s="93" t="s">
        <v>157</v>
      </c>
      <c r="D28" s="94" t="s">
        <v>153</v>
      </c>
      <c r="E28" s="94">
        <v>1175.85</v>
      </c>
      <c r="F28" s="95" t="str">
        <f t="shared" si="0"/>
        <v>-</v>
      </c>
    </row>
    <row r="29" spans="1:6" ht="33.75">
      <c r="A29" s="28" t="s">
        <v>158</v>
      </c>
      <c r="B29" s="29" t="s">
        <v>140</v>
      </c>
      <c r="C29" s="93" t="s">
        <v>159</v>
      </c>
      <c r="D29" s="94" t="s">
        <v>153</v>
      </c>
      <c r="E29" s="94">
        <v>10930.13</v>
      </c>
      <c r="F29" s="95" t="str">
        <f t="shared" si="0"/>
        <v>-</v>
      </c>
    </row>
    <row r="30" spans="1:6" ht="56.25">
      <c r="A30" s="28" t="s">
        <v>160</v>
      </c>
      <c r="B30" s="29" t="s">
        <v>140</v>
      </c>
      <c r="C30" s="93" t="s">
        <v>161</v>
      </c>
      <c r="D30" s="94" t="s">
        <v>153</v>
      </c>
      <c r="E30" s="94">
        <v>10919.06</v>
      </c>
      <c r="F30" s="95" t="str">
        <f t="shared" si="0"/>
        <v>-</v>
      </c>
    </row>
    <row r="31" spans="1:6" ht="45">
      <c r="A31" s="28" t="s">
        <v>162</v>
      </c>
      <c r="B31" s="29" t="s">
        <v>140</v>
      </c>
      <c r="C31" s="93" t="s">
        <v>163</v>
      </c>
      <c r="D31" s="94" t="s">
        <v>153</v>
      </c>
      <c r="E31" s="94">
        <v>7.32</v>
      </c>
      <c r="F31" s="95" t="str">
        <f t="shared" si="0"/>
        <v>-</v>
      </c>
    </row>
    <row r="32" spans="1:6" ht="56.25">
      <c r="A32" s="28" t="s">
        <v>164</v>
      </c>
      <c r="B32" s="29" t="s">
        <v>140</v>
      </c>
      <c r="C32" s="93" t="s">
        <v>165</v>
      </c>
      <c r="D32" s="94" t="s">
        <v>153</v>
      </c>
      <c r="E32" s="94">
        <v>3.75</v>
      </c>
      <c r="F32" s="95" t="str">
        <f t="shared" si="0"/>
        <v>-</v>
      </c>
    </row>
    <row r="33" spans="1:6" ht="15">
      <c r="A33" s="28" t="s">
        <v>166</v>
      </c>
      <c r="B33" s="29" t="s">
        <v>140</v>
      </c>
      <c r="C33" s="93" t="s">
        <v>167</v>
      </c>
      <c r="D33" s="94">
        <v>216000</v>
      </c>
      <c r="E33" s="94">
        <v>51447.48</v>
      </c>
      <c r="F33" s="95">
        <f t="shared" si="0"/>
        <v>164552.52</v>
      </c>
    </row>
    <row r="34" spans="1:6" ht="15">
      <c r="A34" s="28" t="s">
        <v>168</v>
      </c>
      <c r="B34" s="29" t="s">
        <v>140</v>
      </c>
      <c r="C34" s="93" t="s">
        <v>169</v>
      </c>
      <c r="D34" s="94">
        <v>216000</v>
      </c>
      <c r="E34" s="94">
        <v>51447.48</v>
      </c>
      <c r="F34" s="95">
        <f t="shared" si="0"/>
        <v>164552.52</v>
      </c>
    </row>
    <row r="35" spans="1:6" ht="15">
      <c r="A35" s="28" t="s">
        <v>168</v>
      </c>
      <c r="B35" s="29" t="s">
        <v>140</v>
      </c>
      <c r="C35" s="93" t="s">
        <v>170</v>
      </c>
      <c r="D35" s="94">
        <v>216000</v>
      </c>
      <c r="E35" s="94">
        <v>51447.48</v>
      </c>
      <c r="F35" s="95">
        <f t="shared" si="0"/>
        <v>164552.52</v>
      </c>
    </row>
    <row r="36" spans="1:6" ht="33.75">
      <c r="A36" s="28" t="s">
        <v>171</v>
      </c>
      <c r="B36" s="29" t="s">
        <v>140</v>
      </c>
      <c r="C36" s="93" t="s">
        <v>172</v>
      </c>
      <c r="D36" s="94" t="s">
        <v>153</v>
      </c>
      <c r="E36" s="94">
        <v>51441.6</v>
      </c>
      <c r="F36" s="95" t="str">
        <f t="shared" si="0"/>
        <v>-</v>
      </c>
    </row>
    <row r="37" spans="1:6" ht="22.5">
      <c r="A37" s="28" t="s">
        <v>173</v>
      </c>
      <c r="B37" s="29" t="s">
        <v>140</v>
      </c>
      <c r="C37" s="93" t="s">
        <v>174</v>
      </c>
      <c r="D37" s="94" t="s">
        <v>153</v>
      </c>
      <c r="E37" s="94">
        <v>5.88</v>
      </c>
      <c r="F37" s="95" t="str">
        <f t="shared" si="0"/>
        <v>-</v>
      </c>
    </row>
    <row r="38" spans="1:6" ht="15">
      <c r="A38" s="28" t="s">
        <v>175</v>
      </c>
      <c r="B38" s="29" t="s">
        <v>140</v>
      </c>
      <c r="C38" s="93" t="s">
        <v>176</v>
      </c>
      <c r="D38" s="94">
        <v>2267800</v>
      </c>
      <c r="E38" s="94">
        <v>437920.87</v>
      </c>
      <c r="F38" s="95">
        <f t="shared" si="0"/>
        <v>1829879.13</v>
      </c>
    </row>
    <row r="39" spans="1:6" ht="15">
      <c r="A39" s="28" t="s">
        <v>177</v>
      </c>
      <c r="B39" s="29" t="s">
        <v>140</v>
      </c>
      <c r="C39" s="93" t="s">
        <v>178</v>
      </c>
      <c r="D39" s="94">
        <v>250000</v>
      </c>
      <c r="E39" s="94">
        <v>5511.39</v>
      </c>
      <c r="F39" s="95">
        <f t="shared" si="0"/>
        <v>244488.61</v>
      </c>
    </row>
    <row r="40" spans="1:6" ht="33.75">
      <c r="A40" s="28" t="s">
        <v>179</v>
      </c>
      <c r="B40" s="29" t="s">
        <v>140</v>
      </c>
      <c r="C40" s="93" t="s">
        <v>180</v>
      </c>
      <c r="D40" s="94">
        <v>250000</v>
      </c>
      <c r="E40" s="94">
        <v>5511.39</v>
      </c>
      <c r="F40" s="95">
        <f t="shared" si="0"/>
        <v>244488.61</v>
      </c>
    </row>
    <row r="41" spans="1:6" ht="56.25">
      <c r="A41" s="28" t="s">
        <v>181</v>
      </c>
      <c r="B41" s="29" t="s">
        <v>140</v>
      </c>
      <c r="C41" s="93" t="s">
        <v>182</v>
      </c>
      <c r="D41" s="94" t="s">
        <v>153</v>
      </c>
      <c r="E41" s="94">
        <v>5228.1</v>
      </c>
      <c r="F41" s="95" t="str">
        <f t="shared" si="0"/>
        <v>-</v>
      </c>
    </row>
    <row r="42" spans="1:6" ht="45">
      <c r="A42" s="28" t="s">
        <v>183</v>
      </c>
      <c r="B42" s="29" t="s">
        <v>140</v>
      </c>
      <c r="C42" s="93" t="s">
        <v>184</v>
      </c>
      <c r="D42" s="94" t="s">
        <v>153</v>
      </c>
      <c r="E42" s="94">
        <v>283.29</v>
      </c>
      <c r="F42" s="95" t="str">
        <f t="shared" si="0"/>
        <v>-</v>
      </c>
    </row>
    <row r="43" spans="1:6" ht="15">
      <c r="A43" s="28" t="s">
        <v>185</v>
      </c>
      <c r="B43" s="29" t="s">
        <v>140</v>
      </c>
      <c r="C43" s="93" t="s">
        <v>186</v>
      </c>
      <c r="D43" s="94">
        <v>2017800</v>
      </c>
      <c r="E43" s="94">
        <v>432409.48</v>
      </c>
      <c r="F43" s="95">
        <f t="shared" si="0"/>
        <v>1585390.52</v>
      </c>
    </row>
    <row r="44" spans="1:6" ht="15">
      <c r="A44" s="28" t="s">
        <v>187</v>
      </c>
      <c r="B44" s="29" t="s">
        <v>140</v>
      </c>
      <c r="C44" s="93" t="s">
        <v>188</v>
      </c>
      <c r="D44" s="94">
        <v>403100</v>
      </c>
      <c r="E44" s="94">
        <v>391767.24</v>
      </c>
      <c r="F44" s="95">
        <f t="shared" si="0"/>
        <v>11332.76000000001</v>
      </c>
    </row>
    <row r="45" spans="1:6" ht="22.5">
      <c r="A45" s="28" t="s">
        <v>189</v>
      </c>
      <c r="B45" s="29" t="s">
        <v>140</v>
      </c>
      <c r="C45" s="93" t="s">
        <v>190</v>
      </c>
      <c r="D45" s="94">
        <v>403100</v>
      </c>
      <c r="E45" s="94">
        <v>391767.24</v>
      </c>
      <c r="F45" s="95">
        <f t="shared" si="0"/>
        <v>11332.76000000001</v>
      </c>
    </row>
    <row r="46" spans="1:6" ht="45">
      <c r="A46" s="28" t="s">
        <v>191</v>
      </c>
      <c r="B46" s="29" t="s">
        <v>140</v>
      </c>
      <c r="C46" s="93" t="s">
        <v>192</v>
      </c>
      <c r="D46" s="94" t="s">
        <v>153</v>
      </c>
      <c r="E46" s="94">
        <v>389257.5</v>
      </c>
      <c r="F46" s="95" t="str">
        <f t="shared" si="0"/>
        <v>-</v>
      </c>
    </row>
    <row r="47" spans="1:6" ht="33.75">
      <c r="A47" s="28" t="s">
        <v>193</v>
      </c>
      <c r="B47" s="29" t="s">
        <v>140</v>
      </c>
      <c r="C47" s="93" t="s">
        <v>194</v>
      </c>
      <c r="D47" s="94" t="s">
        <v>153</v>
      </c>
      <c r="E47" s="94">
        <v>2509.74</v>
      </c>
      <c r="F47" s="95" t="str">
        <f t="shared" si="0"/>
        <v>-</v>
      </c>
    </row>
    <row r="48" spans="1:6" ht="15">
      <c r="A48" s="28" t="s">
        <v>195</v>
      </c>
      <c r="B48" s="29" t="s">
        <v>140</v>
      </c>
      <c r="C48" s="93" t="s">
        <v>196</v>
      </c>
      <c r="D48" s="94">
        <v>1614700</v>
      </c>
      <c r="E48" s="94">
        <v>40642.24</v>
      </c>
      <c r="F48" s="95">
        <f t="shared" si="0"/>
        <v>1574057.76</v>
      </c>
    </row>
    <row r="49" spans="1:6" ht="22.5">
      <c r="A49" s="28" t="s">
        <v>197</v>
      </c>
      <c r="B49" s="29" t="s">
        <v>140</v>
      </c>
      <c r="C49" s="93" t="s">
        <v>198</v>
      </c>
      <c r="D49" s="94">
        <v>1614700</v>
      </c>
      <c r="E49" s="94">
        <v>40642.24</v>
      </c>
      <c r="F49" s="95">
        <f t="shared" si="0"/>
        <v>1574057.76</v>
      </c>
    </row>
    <row r="50" spans="1:6" ht="45">
      <c r="A50" s="28" t="s">
        <v>199</v>
      </c>
      <c r="B50" s="29" t="s">
        <v>140</v>
      </c>
      <c r="C50" s="93" t="s">
        <v>200</v>
      </c>
      <c r="D50" s="94" t="s">
        <v>153</v>
      </c>
      <c r="E50" s="94">
        <v>38827.87</v>
      </c>
      <c r="F50" s="95" t="str">
        <f t="shared" si="0"/>
        <v>-</v>
      </c>
    </row>
    <row r="51" spans="1:6" ht="33.75">
      <c r="A51" s="28" t="s">
        <v>201</v>
      </c>
      <c r="B51" s="29" t="s">
        <v>140</v>
      </c>
      <c r="C51" s="93" t="s">
        <v>202</v>
      </c>
      <c r="D51" s="94" t="s">
        <v>153</v>
      </c>
      <c r="E51" s="94">
        <v>1814.37</v>
      </c>
      <c r="F51" s="95" t="str">
        <f t="shared" si="0"/>
        <v>-</v>
      </c>
    </row>
    <row r="52" spans="1:6" ht="15">
      <c r="A52" s="28" t="s">
        <v>203</v>
      </c>
      <c r="B52" s="29" t="s">
        <v>140</v>
      </c>
      <c r="C52" s="93" t="s">
        <v>204</v>
      </c>
      <c r="D52" s="94">
        <v>70700</v>
      </c>
      <c r="E52" s="94">
        <v>23450</v>
      </c>
      <c r="F52" s="95">
        <f t="shared" si="0"/>
        <v>47250</v>
      </c>
    </row>
    <row r="53" spans="1:6" ht="33.75">
      <c r="A53" s="28" t="s">
        <v>205</v>
      </c>
      <c r="B53" s="29" t="s">
        <v>140</v>
      </c>
      <c r="C53" s="93" t="s">
        <v>206</v>
      </c>
      <c r="D53" s="94">
        <v>70700</v>
      </c>
      <c r="E53" s="94">
        <v>23450</v>
      </c>
      <c r="F53" s="95">
        <f t="shared" si="0"/>
        <v>47250</v>
      </c>
    </row>
    <row r="54" spans="1:6" ht="45">
      <c r="A54" s="28" t="s">
        <v>207</v>
      </c>
      <c r="B54" s="29" t="s">
        <v>140</v>
      </c>
      <c r="C54" s="93" t="s">
        <v>208</v>
      </c>
      <c r="D54" s="94">
        <v>70700</v>
      </c>
      <c r="E54" s="94" t="s">
        <v>153</v>
      </c>
      <c r="F54" s="95">
        <f aca="true" t="shared" si="1" ref="F54:F85">IF(OR(D54="-",IF(E54="-",0,E54)&gt;=IF(D54="-",0,D54)),"-",IF(D54="-",0,D54)-IF(E54="-",0,E54))</f>
        <v>70700</v>
      </c>
    </row>
    <row r="55" spans="1:6" ht="15">
      <c r="A55" s="28" t="s">
        <v>209</v>
      </c>
      <c r="B55" s="29" t="s">
        <v>140</v>
      </c>
      <c r="C55" s="93" t="s">
        <v>210</v>
      </c>
      <c r="D55" s="94" t="s">
        <v>153</v>
      </c>
      <c r="E55" s="94">
        <v>23450</v>
      </c>
      <c r="F55" s="95" t="str">
        <f t="shared" si="1"/>
        <v>-</v>
      </c>
    </row>
    <row r="56" spans="1:6" ht="22.5">
      <c r="A56" s="28" t="s">
        <v>211</v>
      </c>
      <c r="B56" s="29" t="s">
        <v>140</v>
      </c>
      <c r="C56" s="93" t="s">
        <v>212</v>
      </c>
      <c r="D56" s="94">
        <v>418900</v>
      </c>
      <c r="E56" s="94">
        <v>163380.97</v>
      </c>
      <c r="F56" s="95">
        <f t="shared" si="1"/>
        <v>255519.03</v>
      </c>
    </row>
    <row r="57" spans="1:6" ht="67.5">
      <c r="A57" s="30" t="s">
        <v>213</v>
      </c>
      <c r="B57" s="29" t="s">
        <v>140</v>
      </c>
      <c r="C57" s="93" t="s">
        <v>214</v>
      </c>
      <c r="D57" s="94">
        <v>253400</v>
      </c>
      <c r="E57" s="94">
        <v>87964.39</v>
      </c>
      <c r="F57" s="95">
        <f t="shared" si="1"/>
        <v>165435.61</v>
      </c>
    </row>
    <row r="58" spans="1:6" ht="56.25">
      <c r="A58" s="30" t="s">
        <v>215</v>
      </c>
      <c r="B58" s="29" t="s">
        <v>140</v>
      </c>
      <c r="C58" s="93" t="s">
        <v>216</v>
      </c>
      <c r="D58" s="94">
        <v>172400</v>
      </c>
      <c r="E58" s="94">
        <v>87964.39</v>
      </c>
      <c r="F58" s="95">
        <f t="shared" si="1"/>
        <v>84435.61</v>
      </c>
    </row>
    <row r="59" spans="1:6" ht="56.25">
      <c r="A59" s="28" t="s">
        <v>217</v>
      </c>
      <c r="B59" s="29" t="s">
        <v>140</v>
      </c>
      <c r="C59" s="93" t="s">
        <v>218</v>
      </c>
      <c r="D59" s="94">
        <v>172400</v>
      </c>
      <c r="E59" s="94">
        <v>87964.39</v>
      </c>
      <c r="F59" s="95">
        <f t="shared" si="1"/>
        <v>84435.61</v>
      </c>
    </row>
    <row r="60" spans="1:6" ht="33.75">
      <c r="A60" s="28" t="s">
        <v>219</v>
      </c>
      <c r="B60" s="29" t="s">
        <v>140</v>
      </c>
      <c r="C60" s="93" t="s">
        <v>220</v>
      </c>
      <c r="D60" s="94">
        <v>81000</v>
      </c>
      <c r="E60" s="94" t="s">
        <v>153</v>
      </c>
      <c r="F60" s="95">
        <f t="shared" si="1"/>
        <v>81000</v>
      </c>
    </row>
    <row r="61" spans="1:6" ht="22.5">
      <c r="A61" s="28" t="s">
        <v>221</v>
      </c>
      <c r="B61" s="29" t="s">
        <v>140</v>
      </c>
      <c r="C61" s="93" t="s">
        <v>222</v>
      </c>
      <c r="D61" s="94">
        <v>81000</v>
      </c>
      <c r="E61" s="94" t="s">
        <v>153</v>
      </c>
      <c r="F61" s="95">
        <f t="shared" si="1"/>
        <v>81000</v>
      </c>
    </row>
    <row r="62" spans="1:6" ht="56.25">
      <c r="A62" s="30" t="s">
        <v>223</v>
      </c>
      <c r="B62" s="29" t="s">
        <v>140</v>
      </c>
      <c r="C62" s="93" t="s">
        <v>224</v>
      </c>
      <c r="D62" s="94">
        <v>165500</v>
      </c>
      <c r="E62" s="94">
        <v>75416.58</v>
      </c>
      <c r="F62" s="95">
        <f t="shared" si="1"/>
        <v>90083.42</v>
      </c>
    </row>
    <row r="63" spans="1:6" ht="56.25">
      <c r="A63" s="30" t="s">
        <v>225</v>
      </c>
      <c r="B63" s="29" t="s">
        <v>140</v>
      </c>
      <c r="C63" s="93" t="s">
        <v>226</v>
      </c>
      <c r="D63" s="94">
        <v>165500</v>
      </c>
      <c r="E63" s="94">
        <v>75416.58</v>
      </c>
      <c r="F63" s="95">
        <f t="shared" si="1"/>
        <v>90083.42</v>
      </c>
    </row>
    <row r="64" spans="1:6" ht="56.25">
      <c r="A64" s="28" t="s">
        <v>227</v>
      </c>
      <c r="B64" s="29" t="s">
        <v>140</v>
      </c>
      <c r="C64" s="93" t="s">
        <v>228</v>
      </c>
      <c r="D64" s="94">
        <v>165500</v>
      </c>
      <c r="E64" s="94">
        <v>75416.58</v>
      </c>
      <c r="F64" s="95">
        <f t="shared" si="1"/>
        <v>90083.42</v>
      </c>
    </row>
    <row r="65" spans="1:6" ht="22.5">
      <c r="A65" s="28" t="s">
        <v>229</v>
      </c>
      <c r="B65" s="29" t="s">
        <v>140</v>
      </c>
      <c r="C65" s="93" t="s">
        <v>230</v>
      </c>
      <c r="D65" s="94">
        <v>10500</v>
      </c>
      <c r="E65" s="94">
        <v>3065.9</v>
      </c>
      <c r="F65" s="95">
        <f t="shared" si="1"/>
        <v>7434.1</v>
      </c>
    </row>
    <row r="66" spans="1:6" ht="15">
      <c r="A66" s="28" t="s">
        <v>231</v>
      </c>
      <c r="B66" s="29" t="s">
        <v>140</v>
      </c>
      <c r="C66" s="93" t="s">
        <v>232</v>
      </c>
      <c r="D66" s="94">
        <v>10500</v>
      </c>
      <c r="E66" s="94">
        <v>3065.9</v>
      </c>
      <c r="F66" s="95">
        <f t="shared" si="1"/>
        <v>7434.1</v>
      </c>
    </row>
    <row r="67" spans="1:6" ht="22.5">
      <c r="A67" s="28" t="s">
        <v>233</v>
      </c>
      <c r="B67" s="29" t="s">
        <v>140</v>
      </c>
      <c r="C67" s="93" t="s">
        <v>234</v>
      </c>
      <c r="D67" s="94">
        <v>10500</v>
      </c>
      <c r="E67" s="94">
        <v>3065.9</v>
      </c>
      <c r="F67" s="95">
        <f t="shared" si="1"/>
        <v>7434.1</v>
      </c>
    </row>
    <row r="68" spans="1:6" ht="33.75">
      <c r="A68" s="28" t="s">
        <v>235</v>
      </c>
      <c r="B68" s="29" t="s">
        <v>140</v>
      </c>
      <c r="C68" s="93" t="s">
        <v>236</v>
      </c>
      <c r="D68" s="94">
        <v>10500</v>
      </c>
      <c r="E68" s="94">
        <v>3065.9</v>
      </c>
      <c r="F68" s="95">
        <f t="shared" si="1"/>
        <v>7434.1</v>
      </c>
    </row>
    <row r="69" spans="1:6" ht="15">
      <c r="A69" s="28" t="s">
        <v>237</v>
      </c>
      <c r="B69" s="29" t="s">
        <v>140</v>
      </c>
      <c r="C69" s="93" t="s">
        <v>238</v>
      </c>
      <c r="D69" s="94">
        <v>63800</v>
      </c>
      <c r="E69" s="94">
        <v>4000</v>
      </c>
      <c r="F69" s="95">
        <f t="shared" si="1"/>
        <v>59800</v>
      </c>
    </row>
    <row r="70" spans="1:6" ht="22.5">
      <c r="A70" s="28" t="s">
        <v>239</v>
      </c>
      <c r="B70" s="29" t="s">
        <v>140</v>
      </c>
      <c r="C70" s="93" t="s">
        <v>240</v>
      </c>
      <c r="D70" s="94">
        <v>63800</v>
      </c>
      <c r="E70" s="94">
        <v>4000</v>
      </c>
      <c r="F70" s="95">
        <f t="shared" si="1"/>
        <v>59800</v>
      </c>
    </row>
    <row r="71" spans="1:6" ht="33.75">
      <c r="A71" s="28" t="s">
        <v>241</v>
      </c>
      <c r="B71" s="29" t="s">
        <v>140</v>
      </c>
      <c r="C71" s="93" t="s">
        <v>242</v>
      </c>
      <c r="D71" s="94">
        <v>63800</v>
      </c>
      <c r="E71" s="94">
        <v>4000</v>
      </c>
      <c r="F71" s="95">
        <f t="shared" si="1"/>
        <v>59800</v>
      </c>
    </row>
    <row r="72" spans="1:6" ht="15">
      <c r="A72" s="28" t="s">
        <v>243</v>
      </c>
      <c r="B72" s="29" t="s">
        <v>140</v>
      </c>
      <c r="C72" s="93" t="s">
        <v>244</v>
      </c>
      <c r="D72" s="94">
        <v>10200</v>
      </c>
      <c r="E72" s="94">
        <v>2550</v>
      </c>
      <c r="F72" s="95">
        <f t="shared" si="1"/>
        <v>7650</v>
      </c>
    </row>
    <row r="73" spans="1:6" ht="15">
      <c r="A73" s="28" t="s">
        <v>245</v>
      </c>
      <c r="B73" s="29" t="s">
        <v>140</v>
      </c>
      <c r="C73" s="93" t="s">
        <v>246</v>
      </c>
      <c r="D73" s="94">
        <v>10200</v>
      </c>
      <c r="E73" s="94">
        <v>2550</v>
      </c>
      <c r="F73" s="95">
        <f t="shared" si="1"/>
        <v>7650</v>
      </c>
    </row>
    <row r="74" spans="1:6" ht="15">
      <c r="A74" s="28" t="s">
        <v>247</v>
      </c>
      <c r="B74" s="29" t="s">
        <v>140</v>
      </c>
      <c r="C74" s="93" t="s">
        <v>248</v>
      </c>
      <c r="D74" s="94">
        <v>10200</v>
      </c>
      <c r="E74" s="94">
        <v>2550</v>
      </c>
      <c r="F74" s="95">
        <f t="shared" si="1"/>
        <v>7650</v>
      </c>
    </row>
    <row r="75" spans="1:6" ht="15">
      <c r="A75" s="28" t="s">
        <v>249</v>
      </c>
      <c r="B75" s="29" t="s">
        <v>140</v>
      </c>
      <c r="C75" s="93" t="s">
        <v>250</v>
      </c>
      <c r="D75" s="94">
        <v>54445100</v>
      </c>
      <c r="E75" s="94">
        <v>6710175</v>
      </c>
      <c r="F75" s="95">
        <f t="shared" si="1"/>
        <v>47734925</v>
      </c>
    </row>
    <row r="76" spans="1:6" ht="22.5">
      <c r="A76" s="28" t="s">
        <v>251</v>
      </c>
      <c r="B76" s="29" t="s">
        <v>140</v>
      </c>
      <c r="C76" s="93" t="s">
        <v>252</v>
      </c>
      <c r="D76" s="94">
        <v>54445100</v>
      </c>
      <c r="E76" s="94">
        <v>6710175</v>
      </c>
      <c r="F76" s="95">
        <f t="shared" si="1"/>
        <v>47734925</v>
      </c>
    </row>
    <row r="77" spans="1:6" ht="15">
      <c r="A77" s="28" t="s">
        <v>253</v>
      </c>
      <c r="B77" s="29" t="s">
        <v>140</v>
      </c>
      <c r="C77" s="93" t="s">
        <v>254</v>
      </c>
      <c r="D77" s="94">
        <v>13258600</v>
      </c>
      <c r="E77" s="94">
        <v>5818800</v>
      </c>
      <c r="F77" s="95">
        <f t="shared" si="1"/>
        <v>7439800</v>
      </c>
    </row>
    <row r="78" spans="1:6" ht="15">
      <c r="A78" s="28" t="s">
        <v>255</v>
      </c>
      <c r="B78" s="29" t="s">
        <v>140</v>
      </c>
      <c r="C78" s="93" t="s">
        <v>256</v>
      </c>
      <c r="D78" s="94">
        <v>13258600</v>
      </c>
      <c r="E78" s="94">
        <v>5818800</v>
      </c>
      <c r="F78" s="95">
        <f t="shared" si="1"/>
        <v>7439800</v>
      </c>
    </row>
    <row r="79" spans="1:6" ht="22.5">
      <c r="A79" s="28" t="s">
        <v>257</v>
      </c>
      <c r="B79" s="29" t="s">
        <v>140</v>
      </c>
      <c r="C79" s="93" t="s">
        <v>258</v>
      </c>
      <c r="D79" s="94">
        <v>13258600</v>
      </c>
      <c r="E79" s="94">
        <v>5818800</v>
      </c>
      <c r="F79" s="95">
        <f t="shared" si="1"/>
        <v>7439800</v>
      </c>
    </row>
    <row r="80" spans="1:6" ht="15">
      <c r="A80" s="28" t="s">
        <v>259</v>
      </c>
      <c r="B80" s="29" t="s">
        <v>140</v>
      </c>
      <c r="C80" s="93" t="s">
        <v>260</v>
      </c>
      <c r="D80" s="94">
        <v>189700</v>
      </c>
      <c r="E80" s="94">
        <v>99175</v>
      </c>
      <c r="F80" s="95">
        <f t="shared" si="1"/>
        <v>90525</v>
      </c>
    </row>
    <row r="81" spans="1:6" ht="22.5">
      <c r="A81" s="28" t="s">
        <v>261</v>
      </c>
      <c r="B81" s="29" t="s">
        <v>140</v>
      </c>
      <c r="C81" s="93" t="s">
        <v>262</v>
      </c>
      <c r="D81" s="94">
        <v>200</v>
      </c>
      <c r="E81" s="94">
        <v>200</v>
      </c>
      <c r="F81" s="95" t="str">
        <f t="shared" si="1"/>
        <v>-</v>
      </c>
    </row>
    <row r="82" spans="1:6" ht="22.5">
      <c r="A82" s="28" t="s">
        <v>263</v>
      </c>
      <c r="B82" s="29" t="s">
        <v>140</v>
      </c>
      <c r="C82" s="93" t="s">
        <v>264</v>
      </c>
      <c r="D82" s="94">
        <v>200</v>
      </c>
      <c r="E82" s="94">
        <v>200</v>
      </c>
      <c r="F82" s="95" t="str">
        <f t="shared" si="1"/>
        <v>-</v>
      </c>
    </row>
    <row r="83" spans="1:6" ht="22.5">
      <c r="A83" s="28" t="s">
        <v>265</v>
      </c>
      <c r="B83" s="29" t="s">
        <v>140</v>
      </c>
      <c r="C83" s="93" t="s">
        <v>266</v>
      </c>
      <c r="D83" s="94">
        <v>189500</v>
      </c>
      <c r="E83" s="94">
        <v>98975</v>
      </c>
      <c r="F83" s="95">
        <f t="shared" si="1"/>
        <v>90525</v>
      </c>
    </row>
    <row r="84" spans="1:6" ht="33.75">
      <c r="A84" s="28" t="s">
        <v>267</v>
      </c>
      <c r="B84" s="29" t="s">
        <v>140</v>
      </c>
      <c r="C84" s="93" t="s">
        <v>268</v>
      </c>
      <c r="D84" s="94">
        <v>189500</v>
      </c>
      <c r="E84" s="94">
        <v>98975</v>
      </c>
      <c r="F84" s="95">
        <f t="shared" si="1"/>
        <v>90525</v>
      </c>
    </row>
    <row r="85" spans="1:6" ht="15">
      <c r="A85" s="28" t="s">
        <v>269</v>
      </c>
      <c r="B85" s="29" t="s">
        <v>140</v>
      </c>
      <c r="C85" s="93" t="s">
        <v>270</v>
      </c>
      <c r="D85" s="94">
        <v>40996800</v>
      </c>
      <c r="E85" s="94">
        <v>792200</v>
      </c>
      <c r="F85" s="95">
        <f t="shared" si="1"/>
        <v>40204600</v>
      </c>
    </row>
    <row r="86" spans="1:6" ht="45">
      <c r="A86" s="28" t="s">
        <v>271</v>
      </c>
      <c r="B86" s="29" t="s">
        <v>140</v>
      </c>
      <c r="C86" s="93" t="s">
        <v>272</v>
      </c>
      <c r="D86" s="94">
        <v>876000</v>
      </c>
      <c r="E86" s="94" t="s">
        <v>153</v>
      </c>
      <c r="F86" s="95">
        <f>IF(OR(D86="-",IF(E86="-",0,E86)&gt;=IF(D86="-",0,D86)),"-",IF(D86="-",0,D86)-IF(E86="-",0,E86))</f>
        <v>876000</v>
      </c>
    </row>
    <row r="87" spans="1:6" ht="45">
      <c r="A87" s="28" t="s">
        <v>273</v>
      </c>
      <c r="B87" s="29" t="s">
        <v>140</v>
      </c>
      <c r="C87" s="93" t="s">
        <v>274</v>
      </c>
      <c r="D87" s="94">
        <v>876000</v>
      </c>
      <c r="E87" s="94" t="s">
        <v>153</v>
      </c>
      <c r="F87" s="95">
        <f>IF(OR(D87="-",IF(E87="-",0,E87)&gt;=IF(D87="-",0,D87)),"-",IF(D87="-",0,D87)-IF(E87="-",0,E87))</f>
        <v>876000</v>
      </c>
    </row>
    <row r="88" spans="1:6" ht="15">
      <c r="A88" s="28" t="s">
        <v>275</v>
      </c>
      <c r="B88" s="29" t="s">
        <v>140</v>
      </c>
      <c r="C88" s="93" t="s">
        <v>276</v>
      </c>
      <c r="D88" s="94">
        <v>40120800</v>
      </c>
      <c r="E88" s="94">
        <v>792200</v>
      </c>
      <c r="F88" s="95">
        <f>IF(OR(D88="-",IF(E88="-",0,E88)&gt;=IF(D88="-",0,D88)),"-",IF(D88="-",0,D88)-IF(E88="-",0,E88))</f>
        <v>39328600</v>
      </c>
    </row>
    <row r="89" spans="1:6" ht="22.5">
      <c r="A89" s="28" t="s">
        <v>277</v>
      </c>
      <c r="B89" s="29" t="s">
        <v>140</v>
      </c>
      <c r="C89" s="93" t="s">
        <v>278</v>
      </c>
      <c r="D89" s="94">
        <v>40120800</v>
      </c>
      <c r="E89" s="94">
        <v>792200</v>
      </c>
      <c r="F89" s="95">
        <f>IF(OR(D89="-",IF(E89="-",0,E89)&gt;=IF(D89="-",0,D89)),"-",IF(D89="-",0,D89)-IF(E89="-",0,E89))</f>
        <v>39328600</v>
      </c>
    </row>
    <row r="90" spans="1:6" ht="12.75" customHeight="1">
      <c r="A90" s="31"/>
      <c r="B90" s="32"/>
      <c r="C90" s="96"/>
      <c r="D90" s="97"/>
      <c r="E90" s="97"/>
      <c r="F90" s="97"/>
    </row>
    <row r="91" spans="3:6" ht="12.75" customHeight="1">
      <c r="C91" s="98"/>
      <c r="D91" s="98"/>
      <c r="E91" s="98"/>
      <c r="F91" s="98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7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showGridLines="0" zoomScalePageLayoutView="0" workbookViewId="0" topLeftCell="A157">
      <selection activeCell="A45" sqref="A45"/>
    </sheetView>
  </sheetViews>
  <sheetFormatPr defaultColWidth="9.140625" defaultRowHeight="12.75" customHeight="1"/>
  <cols>
    <col min="1" max="1" width="51.57421875" style="0" customWidth="1"/>
    <col min="2" max="2" width="4.28125" style="0" customWidth="1"/>
    <col min="3" max="3" width="31.28125" style="0" customWidth="1"/>
    <col min="4" max="4" width="18.8515625" style="0" customWidth="1"/>
    <col min="5" max="6" width="18.7109375" style="0" customWidth="1"/>
  </cols>
  <sheetData>
    <row r="1" spans="1:6" ht="15" customHeight="1">
      <c r="A1" s="61" t="s">
        <v>279</v>
      </c>
      <c r="B1" s="61"/>
      <c r="C1" s="61"/>
      <c r="D1" s="61"/>
      <c r="E1" s="1"/>
      <c r="F1" s="13" t="s">
        <v>280</v>
      </c>
    </row>
    <row r="2" spans="1:6" ht="9.75" customHeight="1">
      <c r="A2" s="80" t="s">
        <v>130</v>
      </c>
      <c r="B2" s="62" t="s">
        <v>131</v>
      </c>
      <c r="C2" s="78" t="s">
        <v>281</v>
      </c>
      <c r="D2" s="65" t="s">
        <v>133</v>
      </c>
      <c r="E2" s="83" t="s">
        <v>134</v>
      </c>
      <c r="F2" s="71" t="s">
        <v>135</v>
      </c>
    </row>
    <row r="3" spans="1:6" ht="5.25" customHeight="1">
      <c r="A3" s="81"/>
      <c r="B3" s="63"/>
      <c r="C3" s="79"/>
      <c r="D3" s="66"/>
      <c r="E3" s="84"/>
      <c r="F3" s="72"/>
    </row>
    <row r="4" spans="1:6" ht="9" customHeight="1">
      <c r="A4" s="81"/>
      <c r="B4" s="63"/>
      <c r="C4" s="79"/>
      <c r="D4" s="66"/>
      <c r="E4" s="84"/>
      <c r="F4" s="72"/>
    </row>
    <row r="5" spans="1:6" ht="6" customHeight="1">
      <c r="A5" s="81"/>
      <c r="B5" s="63"/>
      <c r="C5" s="79"/>
      <c r="D5" s="66"/>
      <c r="E5" s="84"/>
      <c r="F5" s="72"/>
    </row>
    <row r="6" spans="1:6" ht="6" customHeight="1">
      <c r="A6" s="81"/>
      <c r="B6" s="63"/>
      <c r="C6" s="79"/>
      <c r="D6" s="66"/>
      <c r="E6" s="84"/>
      <c r="F6" s="72"/>
    </row>
    <row r="7" spans="1:6" ht="10.5" customHeight="1">
      <c r="A7" s="81"/>
      <c r="B7" s="63"/>
      <c r="C7" s="79"/>
      <c r="D7" s="66"/>
      <c r="E7" s="84"/>
      <c r="F7" s="72"/>
    </row>
    <row r="8" spans="1:6" ht="3.75" customHeight="1" hidden="1">
      <c r="A8" s="81"/>
      <c r="B8" s="63"/>
      <c r="C8" s="34"/>
      <c r="D8" s="66"/>
      <c r="E8" s="35"/>
      <c r="F8" s="36"/>
    </row>
    <row r="9" spans="1:6" ht="12.75" customHeight="1" hidden="1">
      <c r="A9" s="82"/>
      <c r="B9" s="64"/>
      <c r="C9" s="37"/>
      <c r="D9" s="67"/>
      <c r="E9" s="38"/>
      <c r="F9" s="39"/>
    </row>
    <row r="10" spans="1:6" ht="13.5" customHeight="1">
      <c r="A10" s="18">
        <v>1</v>
      </c>
      <c r="B10" s="19">
        <v>2</v>
      </c>
      <c r="C10" s="20">
        <v>3</v>
      </c>
      <c r="D10" s="21" t="s">
        <v>136</v>
      </c>
      <c r="E10" s="40" t="s">
        <v>137</v>
      </c>
      <c r="F10" s="23" t="s">
        <v>138</v>
      </c>
    </row>
    <row r="11" spans="1:6" ht="15.75">
      <c r="A11" s="41" t="s">
        <v>282</v>
      </c>
      <c r="B11" s="42" t="s">
        <v>283</v>
      </c>
      <c r="C11" s="99" t="s">
        <v>284</v>
      </c>
      <c r="D11" s="100">
        <v>59336000</v>
      </c>
      <c r="E11" s="101">
        <v>7200402.29</v>
      </c>
      <c r="F11" s="102">
        <f>IF(OR(D11="-",IF(E11="-",0,E11)&gt;=IF(D11="-",0,D11)),"-",IF(D11="-",0,D11)-IF(E11="-",0,E11))</f>
        <v>52135597.71</v>
      </c>
    </row>
    <row r="12" spans="1:6" ht="15">
      <c r="A12" s="43" t="s">
        <v>142</v>
      </c>
      <c r="B12" s="44"/>
      <c r="C12" s="103"/>
      <c r="D12" s="104"/>
      <c r="E12" s="105"/>
      <c r="F12" s="106"/>
    </row>
    <row r="13" spans="1:6" ht="15">
      <c r="A13" s="24" t="s">
        <v>123</v>
      </c>
      <c r="B13" s="45" t="s">
        <v>283</v>
      </c>
      <c r="C13" s="87" t="s">
        <v>285</v>
      </c>
      <c r="D13" s="88">
        <v>59336000</v>
      </c>
      <c r="E13" s="107">
        <v>7200402.29</v>
      </c>
      <c r="F13" s="108">
        <f aca="true" t="shared" si="0" ref="F13:F44">IF(OR(D13="-",IF(E13="-",0,E13)&gt;=IF(D13="-",0,D13)),"-",IF(D13="-",0,D13)-IF(E13="-",0,E13))</f>
        <v>52135597.71</v>
      </c>
    </row>
    <row r="14" spans="1:6" ht="15.75">
      <c r="A14" s="41" t="s">
        <v>286</v>
      </c>
      <c r="B14" s="42" t="s">
        <v>283</v>
      </c>
      <c r="C14" s="99" t="s">
        <v>287</v>
      </c>
      <c r="D14" s="100">
        <v>7130300</v>
      </c>
      <c r="E14" s="101">
        <v>2479369.19</v>
      </c>
      <c r="F14" s="102">
        <f t="shared" si="0"/>
        <v>4650930.8100000005</v>
      </c>
    </row>
    <row r="15" spans="1:6" ht="16.5">
      <c r="A15" s="115" t="s">
        <v>288</v>
      </c>
      <c r="B15" s="45" t="s">
        <v>283</v>
      </c>
      <c r="C15" s="87" t="s">
        <v>289</v>
      </c>
      <c r="D15" s="88">
        <v>6539500</v>
      </c>
      <c r="E15" s="107">
        <v>2295411.91</v>
      </c>
      <c r="F15" s="108">
        <f t="shared" si="0"/>
        <v>4244088.09</v>
      </c>
    </row>
    <row r="16" spans="1:6" ht="15">
      <c r="A16" s="115" t="s">
        <v>290</v>
      </c>
      <c r="B16" s="45" t="s">
        <v>283</v>
      </c>
      <c r="C16" s="87" t="s">
        <v>291</v>
      </c>
      <c r="D16" s="88">
        <v>75000</v>
      </c>
      <c r="E16" s="107" t="s">
        <v>153</v>
      </c>
      <c r="F16" s="108">
        <f t="shared" si="0"/>
        <v>75000</v>
      </c>
    </row>
    <row r="17" spans="1:6" ht="24.75">
      <c r="A17" s="115" t="s">
        <v>292</v>
      </c>
      <c r="B17" s="45" t="s">
        <v>283</v>
      </c>
      <c r="C17" s="87" t="s">
        <v>293</v>
      </c>
      <c r="D17" s="88">
        <v>75000</v>
      </c>
      <c r="E17" s="107" t="s">
        <v>153</v>
      </c>
      <c r="F17" s="108">
        <f t="shared" si="0"/>
        <v>75000</v>
      </c>
    </row>
    <row r="18" spans="1:6" ht="49.5">
      <c r="A18" s="116" t="s">
        <v>294</v>
      </c>
      <c r="B18" s="45" t="s">
        <v>283</v>
      </c>
      <c r="C18" s="87" t="s">
        <v>295</v>
      </c>
      <c r="D18" s="88">
        <v>20000</v>
      </c>
      <c r="E18" s="107" t="s">
        <v>153</v>
      </c>
      <c r="F18" s="108">
        <f t="shared" si="0"/>
        <v>20000</v>
      </c>
    </row>
    <row r="19" spans="1:6" ht="16.5">
      <c r="A19" s="115" t="s">
        <v>296</v>
      </c>
      <c r="B19" s="45" t="s">
        <v>283</v>
      </c>
      <c r="C19" s="87" t="s">
        <v>297</v>
      </c>
      <c r="D19" s="88">
        <v>20000</v>
      </c>
      <c r="E19" s="107" t="s">
        <v>153</v>
      </c>
      <c r="F19" s="108">
        <f t="shared" si="0"/>
        <v>20000</v>
      </c>
    </row>
    <row r="20" spans="1:6" ht="41.25">
      <c r="A20" s="116" t="s">
        <v>298</v>
      </c>
      <c r="B20" s="45" t="s">
        <v>283</v>
      </c>
      <c r="C20" s="87" t="s">
        <v>299</v>
      </c>
      <c r="D20" s="88">
        <v>55000</v>
      </c>
      <c r="E20" s="107" t="s">
        <v>153</v>
      </c>
      <c r="F20" s="108">
        <f t="shared" si="0"/>
        <v>55000</v>
      </c>
    </row>
    <row r="21" spans="1:6" ht="16.5">
      <c r="A21" s="115" t="s">
        <v>296</v>
      </c>
      <c r="B21" s="45" t="s">
        <v>283</v>
      </c>
      <c r="C21" s="87" t="s">
        <v>300</v>
      </c>
      <c r="D21" s="88">
        <v>55000</v>
      </c>
      <c r="E21" s="107" t="s">
        <v>153</v>
      </c>
      <c r="F21" s="108">
        <f t="shared" si="0"/>
        <v>55000</v>
      </c>
    </row>
    <row r="22" spans="1:6" ht="16.5" customHeight="1">
      <c r="A22" s="115" t="s">
        <v>301</v>
      </c>
      <c r="B22" s="45" t="s">
        <v>283</v>
      </c>
      <c r="C22" s="87" t="s">
        <v>302</v>
      </c>
      <c r="D22" s="88">
        <v>6448800</v>
      </c>
      <c r="E22" s="107">
        <v>2279711.91</v>
      </c>
      <c r="F22" s="108">
        <f t="shared" si="0"/>
        <v>4169088.09</v>
      </c>
    </row>
    <row r="23" spans="1:6" ht="24.75" customHeight="1">
      <c r="A23" s="115" t="s">
        <v>303</v>
      </c>
      <c r="B23" s="45" t="s">
        <v>283</v>
      </c>
      <c r="C23" s="87" t="s">
        <v>304</v>
      </c>
      <c r="D23" s="88">
        <v>6448800</v>
      </c>
      <c r="E23" s="107">
        <v>2279711.91</v>
      </c>
      <c r="F23" s="108">
        <f t="shared" si="0"/>
        <v>4169088.09</v>
      </c>
    </row>
    <row r="24" spans="1:6" ht="41.25">
      <c r="A24" s="116" t="s">
        <v>305</v>
      </c>
      <c r="B24" s="45" t="s">
        <v>283</v>
      </c>
      <c r="C24" s="87" t="s">
        <v>306</v>
      </c>
      <c r="D24" s="88">
        <v>4978100</v>
      </c>
      <c r="E24" s="107">
        <v>1678411.41</v>
      </c>
      <c r="F24" s="108">
        <f t="shared" si="0"/>
        <v>3299688.59</v>
      </c>
    </row>
    <row r="25" spans="1:6" ht="15">
      <c r="A25" s="115" t="s">
        <v>307</v>
      </c>
      <c r="B25" s="45" t="s">
        <v>283</v>
      </c>
      <c r="C25" s="87" t="s">
        <v>308</v>
      </c>
      <c r="D25" s="88">
        <v>3555800</v>
      </c>
      <c r="E25" s="107">
        <v>1256276.12</v>
      </c>
      <c r="F25" s="108">
        <f t="shared" si="0"/>
        <v>2299523.88</v>
      </c>
    </row>
    <row r="26" spans="1:6" ht="16.5">
      <c r="A26" s="115" t="s">
        <v>309</v>
      </c>
      <c r="B26" s="45" t="s">
        <v>283</v>
      </c>
      <c r="C26" s="87" t="s">
        <v>310</v>
      </c>
      <c r="D26" s="88">
        <v>344500</v>
      </c>
      <c r="E26" s="107">
        <v>79625</v>
      </c>
      <c r="F26" s="108">
        <f t="shared" si="0"/>
        <v>264875</v>
      </c>
    </row>
    <row r="27" spans="1:6" ht="16.5">
      <c r="A27" s="115" t="s">
        <v>311</v>
      </c>
      <c r="B27" s="45" t="s">
        <v>283</v>
      </c>
      <c r="C27" s="87" t="s">
        <v>312</v>
      </c>
      <c r="D27" s="88">
        <v>1077800</v>
      </c>
      <c r="E27" s="107">
        <v>342510.29</v>
      </c>
      <c r="F27" s="108">
        <f t="shared" si="0"/>
        <v>735289.71</v>
      </c>
    </row>
    <row r="28" spans="1:6" ht="41.25">
      <c r="A28" s="116" t="s">
        <v>313</v>
      </c>
      <c r="B28" s="45" t="s">
        <v>283</v>
      </c>
      <c r="C28" s="87" t="s">
        <v>314</v>
      </c>
      <c r="D28" s="88">
        <v>1338400</v>
      </c>
      <c r="E28" s="107">
        <v>545600.5</v>
      </c>
      <c r="F28" s="108">
        <f t="shared" si="0"/>
        <v>792799.5</v>
      </c>
    </row>
    <row r="29" spans="1:6" ht="16.5">
      <c r="A29" s="115" t="s">
        <v>296</v>
      </c>
      <c r="B29" s="45" t="s">
        <v>283</v>
      </c>
      <c r="C29" s="87" t="s">
        <v>315</v>
      </c>
      <c r="D29" s="88">
        <v>1331600</v>
      </c>
      <c r="E29" s="107">
        <v>542105.62</v>
      </c>
      <c r="F29" s="108">
        <f t="shared" si="0"/>
        <v>789494.38</v>
      </c>
    </row>
    <row r="30" spans="1:6" ht="15">
      <c r="A30" s="115" t="s">
        <v>316</v>
      </c>
      <c r="B30" s="45" t="s">
        <v>283</v>
      </c>
      <c r="C30" s="87" t="s">
        <v>317</v>
      </c>
      <c r="D30" s="88">
        <v>3500</v>
      </c>
      <c r="E30" s="107">
        <v>2658.63</v>
      </c>
      <c r="F30" s="108">
        <f t="shared" si="0"/>
        <v>841.3699999999999</v>
      </c>
    </row>
    <row r="31" spans="1:6" ht="15">
      <c r="A31" s="115" t="s">
        <v>318</v>
      </c>
      <c r="B31" s="45" t="s">
        <v>283</v>
      </c>
      <c r="C31" s="87" t="s">
        <v>319</v>
      </c>
      <c r="D31" s="88">
        <v>3300</v>
      </c>
      <c r="E31" s="107">
        <v>836.25</v>
      </c>
      <c r="F31" s="108">
        <f t="shared" si="0"/>
        <v>2463.75</v>
      </c>
    </row>
    <row r="32" spans="1:6" ht="41.25">
      <c r="A32" s="116" t="s">
        <v>320</v>
      </c>
      <c r="B32" s="45" t="s">
        <v>283</v>
      </c>
      <c r="C32" s="87" t="s">
        <v>321</v>
      </c>
      <c r="D32" s="88">
        <v>132300</v>
      </c>
      <c r="E32" s="107">
        <v>55700</v>
      </c>
      <c r="F32" s="108">
        <f t="shared" si="0"/>
        <v>76600</v>
      </c>
    </row>
    <row r="33" spans="1:6" ht="15">
      <c r="A33" s="115" t="s">
        <v>269</v>
      </c>
      <c r="B33" s="45" t="s">
        <v>283</v>
      </c>
      <c r="C33" s="87" t="s">
        <v>322</v>
      </c>
      <c r="D33" s="88">
        <v>132300</v>
      </c>
      <c r="E33" s="107">
        <v>55700</v>
      </c>
      <c r="F33" s="108">
        <f t="shared" si="0"/>
        <v>76600</v>
      </c>
    </row>
    <row r="34" spans="1:6" ht="16.5">
      <c r="A34" s="115" t="s">
        <v>323</v>
      </c>
      <c r="B34" s="45" t="s">
        <v>283</v>
      </c>
      <c r="C34" s="87" t="s">
        <v>324</v>
      </c>
      <c r="D34" s="88">
        <v>15700</v>
      </c>
      <c r="E34" s="107">
        <v>15700</v>
      </c>
      <c r="F34" s="108" t="str">
        <f t="shared" si="0"/>
        <v>-</v>
      </c>
    </row>
    <row r="35" spans="1:6" ht="15">
      <c r="A35" s="115" t="s">
        <v>325</v>
      </c>
      <c r="B35" s="45" t="s">
        <v>283</v>
      </c>
      <c r="C35" s="87" t="s">
        <v>326</v>
      </c>
      <c r="D35" s="88">
        <v>15700</v>
      </c>
      <c r="E35" s="107">
        <v>15700</v>
      </c>
      <c r="F35" s="108" t="str">
        <f t="shared" si="0"/>
        <v>-</v>
      </c>
    </row>
    <row r="36" spans="1:6" ht="41.25">
      <c r="A36" s="116" t="s">
        <v>327</v>
      </c>
      <c r="B36" s="45" t="s">
        <v>283</v>
      </c>
      <c r="C36" s="87" t="s">
        <v>328</v>
      </c>
      <c r="D36" s="88">
        <v>200</v>
      </c>
      <c r="E36" s="107">
        <v>200</v>
      </c>
      <c r="F36" s="108" t="str">
        <f t="shared" si="0"/>
        <v>-</v>
      </c>
    </row>
    <row r="37" spans="1:6" ht="16.5">
      <c r="A37" s="115" t="s">
        <v>296</v>
      </c>
      <c r="B37" s="45" t="s">
        <v>283</v>
      </c>
      <c r="C37" s="87" t="s">
        <v>329</v>
      </c>
      <c r="D37" s="88">
        <v>200</v>
      </c>
      <c r="E37" s="107">
        <v>200</v>
      </c>
      <c r="F37" s="108" t="str">
        <f t="shared" si="0"/>
        <v>-</v>
      </c>
    </row>
    <row r="38" spans="1:6" ht="24.75">
      <c r="A38" s="115" t="s">
        <v>330</v>
      </c>
      <c r="B38" s="45" t="s">
        <v>283</v>
      </c>
      <c r="C38" s="87" t="s">
        <v>331</v>
      </c>
      <c r="D38" s="88">
        <v>15500</v>
      </c>
      <c r="E38" s="107">
        <v>15500</v>
      </c>
      <c r="F38" s="108" t="str">
        <f t="shared" si="0"/>
        <v>-</v>
      </c>
    </row>
    <row r="39" spans="1:6" ht="16.5">
      <c r="A39" s="115" t="s">
        <v>296</v>
      </c>
      <c r="B39" s="45" t="s">
        <v>283</v>
      </c>
      <c r="C39" s="87" t="s">
        <v>332</v>
      </c>
      <c r="D39" s="88">
        <v>15500</v>
      </c>
      <c r="E39" s="107">
        <v>15500</v>
      </c>
      <c r="F39" s="108" t="str">
        <f t="shared" si="0"/>
        <v>-</v>
      </c>
    </row>
    <row r="40" spans="1:6" ht="16.5">
      <c r="A40" s="115" t="s">
        <v>333</v>
      </c>
      <c r="B40" s="45" t="s">
        <v>283</v>
      </c>
      <c r="C40" s="87" t="s">
        <v>334</v>
      </c>
      <c r="D40" s="88">
        <v>38200</v>
      </c>
      <c r="E40" s="107">
        <v>16000</v>
      </c>
      <c r="F40" s="108">
        <f t="shared" si="0"/>
        <v>22200</v>
      </c>
    </row>
    <row r="41" spans="1:6" ht="16.5">
      <c r="A41" s="115" t="s">
        <v>323</v>
      </c>
      <c r="B41" s="45" t="s">
        <v>283</v>
      </c>
      <c r="C41" s="87" t="s">
        <v>335</v>
      </c>
      <c r="D41" s="88">
        <v>38200</v>
      </c>
      <c r="E41" s="107">
        <v>16000</v>
      </c>
      <c r="F41" s="108">
        <f t="shared" si="0"/>
        <v>22200</v>
      </c>
    </row>
    <row r="42" spans="1:6" ht="15">
      <c r="A42" s="115" t="s">
        <v>325</v>
      </c>
      <c r="B42" s="45" t="s">
        <v>283</v>
      </c>
      <c r="C42" s="87" t="s">
        <v>336</v>
      </c>
      <c r="D42" s="88">
        <v>38200</v>
      </c>
      <c r="E42" s="107">
        <v>16000</v>
      </c>
      <c r="F42" s="108">
        <f t="shared" si="0"/>
        <v>22200</v>
      </c>
    </row>
    <row r="43" spans="1:6" ht="33">
      <c r="A43" s="116" t="s">
        <v>337</v>
      </c>
      <c r="B43" s="45" t="s">
        <v>283</v>
      </c>
      <c r="C43" s="87" t="s">
        <v>338</v>
      </c>
      <c r="D43" s="88">
        <v>38200</v>
      </c>
      <c r="E43" s="107">
        <v>16000</v>
      </c>
      <c r="F43" s="108">
        <f t="shared" si="0"/>
        <v>22200</v>
      </c>
    </row>
    <row r="44" spans="1:6" ht="15">
      <c r="A44" s="115" t="s">
        <v>269</v>
      </c>
      <c r="B44" s="45" t="s">
        <v>283</v>
      </c>
      <c r="C44" s="87" t="s">
        <v>339</v>
      </c>
      <c r="D44" s="88">
        <v>38200</v>
      </c>
      <c r="E44" s="107">
        <v>16000</v>
      </c>
      <c r="F44" s="108">
        <f t="shared" si="0"/>
        <v>22200</v>
      </c>
    </row>
    <row r="45" spans="1:6" ht="15">
      <c r="A45" s="115" t="s">
        <v>340</v>
      </c>
      <c r="B45" s="45" t="s">
        <v>283</v>
      </c>
      <c r="C45" s="87" t="s">
        <v>341</v>
      </c>
      <c r="D45" s="88">
        <v>6000</v>
      </c>
      <c r="E45" s="107" t="s">
        <v>153</v>
      </c>
      <c r="F45" s="108">
        <f aca="true" t="shared" si="1" ref="F45:F76">IF(OR(D45="-",IF(E45="-",0,E45)&gt;=IF(D45="-",0,D45)),"-",IF(D45="-",0,D45)-IF(E45="-",0,E45))</f>
        <v>6000</v>
      </c>
    </row>
    <row r="46" spans="1:6" ht="16.5">
      <c r="A46" s="115" t="s">
        <v>323</v>
      </c>
      <c r="B46" s="45" t="s">
        <v>283</v>
      </c>
      <c r="C46" s="87" t="s">
        <v>342</v>
      </c>
      <c r="D46" s="88">
        <v>6000</v>
      </c>
      <c r="E46" s="107" t="s">
        <v>153</v>
      </c>
      <c r="F46" s="108">
        <f t="shared" si="1"/>
        <v>6000</v>
      </c>
    </row>
    <row r="47" spans="1:6" ht="15">
      <c r="A47" s="115" t="s">
        <v>325</v>
      </c>
      <c r="B47" s="45" t="s">
        <v>283</v>
      </c>
      <c r="C47" s="87" t="s">
        <v>343</v>
      </c>
      <c r="D47" s="88">
        <v>6000</v>
      </c>
      <c r="E47" s="107" t="s">
        <v>153</v>
      </c>
      <c r="F47" s="108">
        <f t="shared" si="1"/>
        <v>6000</v>
      </c>
    </row>
    <row r="48" spans="1:6" ht="24.75">
      <c r="A48" s="115" t="s">
        <v>344</v>
      </c>
      <c r="B48" s="45" t="s">
        <v>283</v>
      </c>
      <c r="C48" s="87" t="s">
        <v>345</v>
      </c>
      <c r="D48" s="88">
        <v>6000</v>
      </c>
      <c r="E48" s="107" t="s">
        <v>153</v>
      </c>
      <c r="F48" s="108">
        <f t="shared" si="1"/>
        <v>6000</v>
      </c>
    </row>
    <row r="49" spans="1:6" ht="15">
      <c r="A49" s="115" t="s">
        <v>346</v>
      </c>
      <c r="B49" s="45" t="s">
        <v>283</v>
      </c>
      <c r="C49" s="87" t="s">
        <v>347</v>
      </c>
      <c r="D49" s="88">
        <v>6000</v>
      </c>
      <c r="E49" s="107" t="s">
        <v>153</v>
      </c>
      <c r="F49" s="108">
        <f t="shared" si="1"/>
        <v>6000</v>
      </c>
    </row>
    <row r="50" spans="1:6" ht="15">
      <c r="A50" s="115" t="s">
        <v>348</v>
      </c>
      <c r="B50" s="45" t="s">
        <v>283</v>
      </c>
      <c r="C50" s="87" t="s">
        <v>349</v>
      </c>
      <c r="D50" s="88">
        <v>546600</v>
      </c>
      <c r="E50" s="107">
        <v>167957.28</v>
      </c>
      <c r="F50" s="108">
        <f t="shared" si="1"/>
        <v>378642.72</v>
      </c>
    </row>
    <row r="51" spans="1:6" ht="16.5">
      <c r="A51" s="115" t="s">
        <v>350</v>
      </c>
      <c r="B51" s="45" t="s">
        <v>283</v>
      </c>
      <c r="C51" s="87" t="s">
        <v>351</v>
      </c>
      <c r="D51" s="88">
        <v>10000</v>
      </c>
      <c r="E51" s="107" t="s">
        <v>153</v>
      </c>
      <c r="F51" s="108">
        <f t="shared" si="1"/>
        <v>10000</v>
      </c>
    </row>
    <row r="52" spans="1:6" ht="24.75">
      <c r="A52" s="115" t="s">
        <v>352</v>
      </c>
      <c r="B52" s="45" t="s">
        <v>283</v>
      </c>
      <c r="C52" s="87" t="s">
        <v>353</v>
      </c>
      <c r="D52" s="88">
        <v>10000</v>
      </c>
      <c r="E52" s="107" t="s">
        <v>153</v>
      </c>
      <c r="F52" s="108">
        <f t="shared" si="1"/>
        <v>10000</v>
      </c>
    </row>
    <row r="53" spans="1:6" ht="33.75" customHeight="1">
      <c r="A53" s="116" t="s">
        <v>354</v>
      </c>
      <c r="B53" s="45" t="s">
        <v>283</v>
      </c>
      <c r="C53" s="87" t="s">
        <v>355</v>
      </c>
      <c r="D53" s="88">
        <v>10000</v>
      </c>
      <c r="E53" s="107" t="s">
        <v>153</v>
      </c>
      <c r="F53" s="108">
        <f t="shared" si="1"/>
        <v>10000</v>
      </c>
    </row>
    <row r="54" spans="1:6" ht="16.5">
      <c r="A54" s="115" t="s">
        <v>296</v>
      </c>
      <c r="B54" s="45" t="s">
        <v>283</v>
      </c>
      <c r="C54" s="87" t="s">
        <v>356</v>
      </c>
      <c r="D54" s="88">
        <v>10000</v>
      </c>
      <c r="E54" s="107" t="s">
        <v>153</v>
      </c>
      <c r="F54" s="108">
        <f t="shared" si="1"/>
        <v>10000</v>
      </c>
    </row>
    <row r="55" spans="1:6" ht="24.75">
      <c r="A55" s="115" t="s">
        <v>357</v>
      </c>
      <c r="B55" s="45" t="s">
        <v>283</v>
      </c>
      <c r="C55" s="87" t="s">
        <v>358</v>
      </c>
      <c r="D55" s="88">
        <v>13100</v>
      </c>
      <c r="E55" s="107" t="s">
        <v>153</v>
      </c>
      <c r="F55" s="108">
        <f t="shared" si="1"/>
        <v>13100</v>
      </c>
    </row>
    <row r="56" spans="1:6" ht="24.75">
      <c r="A56" s="115" t="s">
        <v>359</v>
      </c>
      <c r="B56" s="45" t="s">
        <v>283</v>
      </c>
      <c r="C56" s="87" t="s">
        <v>360</v>
      </c>
      <c r="D56" s="88">
        <v>13100</v>
      </c>
      <c r="E56" s="107" t="s">
        <v>153</v>
      </c>
      <c r="F56" s="108">
        <f t="shared" si="1"/>
        <v>13100</v>
      </c>
    </row>
    <row r="57" spans="1:6" ht="33">
      <c r="A57" s="116" t="s">
        <v>361</v>
      </c>
      <c r="B57" s="45" t="s">
        <v>283</v>
      </c>
      <c r="C57" s="87" t="s">
        <v>362</v>
      </c>
      <c r="D57" s="88">
        <v>13100</v>
      </c>
      <c r="E57" s="107" t="s">
        <v>153</v>
      </c>
      <c r="F57" s="108">
        <f t="shared" si="1"/>
        <v>13100</v>
      </c>
    </row>
    <row r="58" spans="1:6" ht="13.5" customHeight="1">
      <c r="A58" s="115" t="s">
        <v>296</v>
      </c>
      <c r="B58" s="45" t="s">
        <v>283</v>
      </c>
      <c r="C58" s="87" t="s">
        <v>363</v>
      </c>
      <c r="D58" s="88">
        <v>13100</v>
      </c>
      <c r="E58" s="107" t="s">
        <v>153</v>
      </c>
      <c r="F58" s="108">
        <f t="shared" si="1"/>
        <v>13100</v>
      </c>
    </row>
    <row r="59" spans="1:6" ht="16.5">
      <c r="A59" s="115" t="s">
        <v>364</v>
      </c>
      <c r="B59" s="45" t="s">
        <v>283</v>
      </c>
      <c r="C59" s="87" t="s">
        <v>365</v>
      </c>
      <c r="D59" s="88">
        <v>10000</v>
      </c>
      <c r="E59" s="107" t="s">
        <v>153</v>
      </c>
      <c r="F59" s="108">
        <f t="shared" si="1"/>
        <v>10000</v>
      </c>
    </row>
    <row r="60" spans="1:6" ht="24.75">
      <c r="A60" s="115" t="s">
        <v>366</v>
      </c>
      <c r="B60" s="45" t="s">
        <v>283</v>
      </c>
      <c r="C60" s="87" t="s">
        <v>367</v>
      </c>
      <c r="D60" s="88">
        <v>10000</v>
      </c>
      <c r="E60" s="107" t="s">
        <v>153</v>
      </c>
      <c r="F60" s="108">
        <f t="shared" si="1"/>
        <v>10000</v>
      </c>
    </row>
    <row r="61" spans="1:6" ht="33">
      <c r="A61" s="116" t="s">
        <v>368</v>
      </c>
      <c r="B61" s="45" t="s">
        <v>283</v>
      </c>
      <c r="C61" s="87" t="s">
        <v>369</v>
      </c>
      <c r="D61" s="88">
        <v>10000</v>
      </c>
      <c r="E61" s="107" t="s">
        <v>153</v>
      </c>
      <c r="F61" s="108">
        <f t="shared" si="1"/>
        <v>10000</v>
      </c>
    </row>
    <row r="62" spans="1:6" ht="13.5" customHeight="1">
      <c r="A62" s="115" t="s">
        <v>296</v>
      </c>
      <c r="B62" s="45" t="s">
        <v>283</v>
      </c>
      <c r="C62" s="87" t="s">
        <v>370</v>
      </c>
      <c r="D62" s="88">
        <v>10000</v>
      </c>
      <c r="E62" s="107" t="s">
        <v>153</v>
      </c>
      <c r="F62" s="108">
        <f t="shared" si="1"/>
        <v>10000</v>
      </c>
    </row>
    <row r="63" spans="1:6" ht="15">
      <c r="A63" s="115" t="s">
        <v>290</v>
      </c>
      <c r="B63" s="45" t="s">
        <v>283</v>
      </c>
      <c r="C63" s="87" t="s">
        <v>371</v>
      </c>
      <c r="D63" s="88">
        <v>70000</v>
      </c>
      <c r="E63" s="107">
        <v>36165</v>
      </c>
      <c r="F63" s="108">
        <f t="shared" si="1"/>
        <v>33835</v>
      </c>
    </row>
    <row r="64" spans="1:6" ht="24.75">
      <c r="A64" s="115" t="s">
        <v>372</v>
      </c>
      <c r="B64" s="45" t="s">
        <v>283</v>
      </c>
      <c r="C64" s="87" t="s">
        <v>373</v>
      </c>
      <c r="D64" s="88">
        <v>70000</v>
      </c>
      <c r="E64" s="107">
        <v>36165</v>
      </c>
      <c r="F64" s="108">
        <f t="shared" si="1"/>
        <v>33835</v>
      </c>
    </row>
    <row r="65" spans="1:6" ht="33">
      <c r="A65" s="116" t="s">
        <v>374</v>
      </c>
      <c r="B65" s="45" t="s">
        <v>283</v>
      </c>
      <c r="C65" s="87" t="s">
        <v>375</v>
      </c>
      <c r="D65" s="88">
        <v>50000</v>
      </c>
      <c r="E65" s="107">
        <v>16165</v>
      </c>
      <c r="F65" s="108">
        <f t="shared" si="1"/>
        <v>33835</v>
      </c>
    </row>
    <row r="66" spans="1:6" ht="16.5">
      <c r="A66" s="115" t="s">
        <v>296</v>
      </c>
      <c r="B66" s="45" t="s">
        <v>283</v>
      </c>
      <c r="C66" s="87" t="s">
        <v>376</v>
      </c>
      <c r="D66" s="88">
        <v>50000</v>
      </c>
      <c r="E66" s="107">
        <v>16165</v>
      </c>
      <c r="F66" s="108">
        <f t="shared" si="1"/>
        <v>33835</v>
      </c>
    </row>
    <row r="67" spans="1:6" ht="33">
      <c r="A67" s="116" t="s">
        <v>377</v>
      </c>
      <c r="B67" s="45" t="s">
        <v>283</v>
      </c>
      <c r="C67" s="87" t="s">
        <v>378</v>
      </c>
      <c r="D67" s="88">
        <v>20000</v>
      </c>
      <c r="E67" s="107">
        <v>20000</v>
      </c>
      <c r="F67" s="108" t="str">
        <f t="shared" si="1"/>
        <v>-</v>
      </c>
    </row>
    <row r="68" spans="1:6" ht="15">
      <c r="A68" s="115" t="s">
        <v>379</v>
      </c>
      <c r="B68" s="45" t="s">
        <v>283</v>
      </c>
      <c r="C68" s="87" t="s">
        <v>380</v>
      </c>
      <c r="D68" s="88">
        <v>20000</v>
      </c>
      <c r="E68" s="107">
        <v>20000</v>
      </c>
      <c r="F68" s="108" t="str">
        <f t="shared" si="1"/>
        <v>-</v>
      </c>
    </row>
    <row r="69" spans="1:6" ht="24.75">
      <c r="A69" s="115" t="s">
        <v>301</v>
      </c>
      <c r="B69" s="45" t="s">
        <v>283</v>
      </c>
      <c r="C69" s="87" t="s">
        <v>381</v>
      </c>
      <c r="D69" s="88">
        <v>155000</v>
      </c>
      <c r="E69" s="107">
        <v>116992.28</v>
      </c>
      <c r="F69" s="108">
        <f t="shared" si="1"/>
        <v>38007.72</v>
      </c>
    </row>
    <row r="70" spans="1:6" ht="24.75" customHeight="1">
      <c r="A70" s="115" t="s">
        <v>303</v>
      </c>
      <c r="B70" s="45" t="s">
        <v>283</v>
      </c>
      <c r="C70" s="87" t="s">
        <v>382</v>
      </c>
      <c r="D70" s="88">
        <v>155000</v>
      </c>
      <c r="E70" s="107">
        <v>116992.28</v>
      </c>
      <c r="F70" s="108">
        <f t="shared" si="1"/>
        <v>38007.72</v>
      </c>
    </row>
    <row r="71" spans="1:6" ht="33">
      <c r="A71" s="116" t="s">
        <v>383</v>
      </c>
      <c r="B71" s="45" t="s">
        <v>283</v>
      </c>
      <c r="C71" s="87" t="s">
        <v>384</v>
      </c>
      <c r="D71" s="88">
        <v>155000</v>
      </c>
      <c r="E71" s="107">
        <v>116992.28</v>
      </c>
      <c r="F71" s="108">
        <f t="shared" si="1"/>
        <v>38007.72</v>
      </c>
    </row>
    <row r="72" spans="1:6" ht="15">
      <c r="A72" s="115" t="s">
        <v>316</v>
      </c>
      <c r="B72" s="45" t="s">
        <v>283</v>
      </c>
      <c r="C72" s="87" t="s">
        <v>385</v>
      </c>
      <c r="D72" s="88">
        <v>155000</v>
      </c>
      <c r="E72" s="107">
        <v>116992.28</v>
      </c>
      <c r="F72" s="108">
        <f t="shared" si="1"/>
        <v>38007.72</v>
      </c>
    </row>
    <row r="73" spans="1:6" ht="16.5">
      <c r="A73" s="115" t="s">
        <v>386</v>
      </c>
      <c r="B73" s="45" t="s">
        <v>283</v>
      </c>
      <c r="C73" s="87" t="s">
        <v>387</v>
      </c>
      <c r="D73" s="88">
        <v>199000</v>
      </c>
      <c r="E73" s="107">
        <v>2000</v>
      </c>
      <c r="F73" s="108">
        <f t="shared" si="1"/>
        <v>197000</v>
      </c>
    </row>
    <row r="74" spans="1:6" ht="15">
      <c r="A74" s="115" t="s">
        <v>388</v>
      </c>
      <c r="B74" s="45" t="s">
        <v>283</v>
      </c>
      <c r="C74" s="87" t="s">
        <v>389</v>
      </c>
      <c r="D74" s="88">
        <v>199000</v>
      </c>
      <c r="E74" s="107">
        <v>2000</v>
      </c>
      <c r="F74" s="108">
        <f t="shared" si="1"/>
        <v>197000</v>
      </c>
    </row>
    <row r="75" spans="1:6" ht="33">
      <c r="A75" s="116" t="s">
        <v>390</v>
      </c>
      <c r="B75" s="45" t="s">
        <v>283</v>
      </c>
      <c r="C75" s="87" t="s">
        <v>391</v>
      </c>
      <c r="D75" s="88">
        <v>20000</v>
      </c>
      <c r="E75" s="107" t="s">
        <v>153</v>
      </c>
      <c r="F75" s="108">
        <f t="shared" si="1"/>
        <v>20000</v>
      </c>
    </row>
    <row r="76" spans="1:6" ht="16.5">
      <c r="A76" s="115" t="s">
        <v>296</v>
      </c>
      <c r="B76" s="45" t="s">
        <v>283</v>
      </c>
      <c r="C76" s="87" t="s">
        <v>392</v>
      </c>
      <c r="D76" s="88">
        <v>20000</v>
      </c>
      <c r="E76" s="107" t="s">
        <v>153</v>
      </c>
      <c r="F76" s="108">
        <f t="shared" si="1"/>
        <v>20000</v>
      </c>
    </row>
    <row r="77" spans="1:6" ht="41.25">
      <c r="A77" s="116" t="s">
        <v>393</v>
      </c>
      <c r="B77" s="45" t="s">
        <v>283</v>
      </c>
      <c r="C77" s="87" t="s">
        <v>394</v>
      </c>
      <c r="D77" s="88">
        <v>150000</v>
      </c>
      <c r="E77" s="107" t="s">
        <v>153</v>
      </c>
      <c r="F77" s="108">
        <f aca="true" t="shared" si="2" ref="F77:F108">IF(OR(D77="-",IF(E77="-",0,E77)&gt;=IF(D77="-",0,D77)),"-",IF(D77="-",0,D77)-IF(E77="-",0,E77))</f>
        <v>150000</v>
      </c>
    </row>
    <row r="78" spans="1:6" ht="16.5">
      <c r="A78" s="115" t="s">
        <v>296</v>
      </c>
      <c r="B78" s="45" t="s">
        <v>283</v>
      </c>
      <c r="C78" s="87" t="s">
        <v>395</v>
      </c>
      <c r="D78" s="88">
        <v>150000</v>
      </c>
      <c r="E78" s="107" t="s">
        <v>153</v>
      </c>
      <c r="F78" s="108">
        <f t="shared" si="2"/>
        <v>150000</v>
      </c>
    </row>
    <row r="79" spans="1:6" ht="33">
      <c r="A79" s="116" t="s">
        <v>396</v>
      </c>
      <c r="B79" s="45" t="s">
        <v>283</v>
      </c>
      <c r="C79" s="87" t="s">
        <v>397</v>
      </c>
      <c r="D79" s="88">
        <v>29000</v>
      </c>
      <c r="E79" s="107">
        <v>2000</v>
      </c>
      <c r="F79" s="108">
        <f t="shared" si="2"/>
        <v>27000</v>
      </c>
    </row>
    <row r="80" spans="1:6" ht="16.5">
      <c r="A80" s="115" t="s">
        <v>296</v>
      </c>
      <c r="B80" s="45" t="s">
        <v>283</v>
      </c>
      <c r="C80" s="87" t="s">
        <v>398</v>
      </c>
      <c r="D80" s="88">
        <v>29000</v>
      </c>
      <c r="E80" s="107">
        <v>2000</v>
      </c>
      <c r="F80" s="108">
        <f t="shared" si="2"/>
        <v>27000</v>
      </c>
    </row>
    <row r="81" spans="1:6" ht="16.5">
      <c r="A81" s="115" t="s">
        <v>323</v>
      </c>
      <c r="B81" s="45" t="s">
        <v>283</v>
      </c>
      <c r="C81" s="87" t="s">
        <v>399</v>
      </c>
      <c r="D81" s="88">
        <v>89500</v>
      </c>
      <c r="E81" s="107">
        <v>12800</v>
      </c>
      <c r="F81" s="108">
        <f t="shared" si="2"/>
        <v>76700</v>
      </c>
    </row>
    <row r="82" spans="1:6" ht="15">
      <c r="A82" s="115" t="s">
        <v>325</v>
      </c>
      <c r="B82" s="45" t="s">
        <v>283</v>
      </c>
      <c r="C82" s="87" t="s">
        <v>400</v>
      </c>
      <c r="D82" s="88">
        <v>89500</v>
      </c>
      <c r="E82" s="107">
        <v>12800</v>
      </c>
      <c r="F82" s="108">
        <f t="shared" si="2"/>
        <v>76700</v>
      </c>
    </row>
    <row r="83" spans="1:6" ht="24.75">
      <c r="A83" s="115" t="s">
        <v>330</v>
      </c>
      <c r="B83" s="45" t="s">
        <v>283</v>
      </c>
      <c r="C83" s="87" t="s">
        <v>401</v>
      </c>
      <c r="D83" s="88">
        <v>51100</v>
      </c>
      <c r="E83" s="107" t="s">
        <v>153</v>
      </c>
      <c r="F83" s="108">
        <f t="shared" si="2"/>
        <v>51100</v>
      </c>
    </row>
    <row r="84" spans="1:6" ht="16.5">
      <c r="A84" s="115" t="s">
        <v>296</v>
      </c>
      <c r="B84" s="45" t="s">
        <v>283</v>
      </c>
      <c r="C84" s="87" t="s">
        <v>402</v>
      </c>
      <c r="D84" s="88">
        <v>51100</v>
      </c>
      <c r="E84" s="107" t="s">
        <v>153</v>
      </c>
      <c r="F84" s="108">
        <f t="shared" si="2"/>
        <v>51100</v>
      </c>
    </row>
    <row r="85" spans="1:6" ht="16.5">
      <c r="A85" s="115" t="s">
        <v>403</v>
      </c>
      <c r="B85" s="45" t="s">
        <v>283</v>
      </c>
      <c r="C85" s="87" t="s">
        <v>404</v>
      </c>
      <c r="D85" s="88">
        <v>38400</v>
      </c>
      <c r="E85" s="107">
        <v>12800</v>
      </c>
      <c r="F85" s="108">
        <f t="shared" si="2"/>
        <v>25600</v>
      </c>
    </row>
    <row r="86" spans="1:6" ht="16.5">
      <c r="A86" s="115" t="s">
        <v>296</v>
      </c>
      <c r="B86" s="45" t="s">
        <v>283</v>
      </c>
      <c r="C86" s="87" t="s">
        <v>405</v>
      </c>
      <c r="D86" s="88">
        <v>38400</v>
      </c>
      <c r="E86" s="107">
        <v>12800</v>
      </c>
      <c r="F86" s="108">
        <f t="shared" si="2"/>
        <v>25600</v>
      </c>
    </row>
    <row r="87" spans="1:6" ht="15.75">
      <c r="A87" s="117" t="s">
        <v>406</v>
      </c>
      <c r="B87" s="42" t="s">
        <v>283</v>
      </c>
      <c r="C87" s="99" t="s">
        <v>407</v>
      </c>
      <c r="D87" s="100">
        <v>189500</v>
      </c>
      <c r="E87" s="101">
        <v>52418.71</v>
      </c>
      <c r="F87" s="102">
        <f t="shared" si="2"/>
        <v>137081.29</v>
      </c>
    </row>
    <row r="88" spans="1:6" ht="15">
      <c r="A88" s="115" t="s">
        <v>408</v>
      </c>
      <c r="B88" s="45" t="s">
        <v>283</v>
      </c>
      <c r="C88" s="87" t="s">
        <v>409</v>
      </c>
      <c r="D88" s="88">
        <v>189500</v>
      </c>
      <c r="E88" s="107">
        <v>52418.71</v>
      </c>
      <c r="F88" s="108">
        <f t="shared" si="2"/>
        <v>137081.29</v>
      </c>
    </row>
    <row r="89" spans="1:6" ht="16.5">
      <c r="A89" s="115" t="s">
        <v>323</v>
      </c>
      <c r="B89" s="45" t="s">
        <v>283</v>
      </c>
      <c r="C89" s="87" t="s">
        <v>410</v>
      </c>
      <c r="D89" s="88">
        <v>189500</v>
      </c>
      <c r="E89" s="107">
        <v>52418.71</v>
      </c>
      <c r="F89" s="108">
        <f t="shared" si="2"/>
        <v>137081.29</v>
      </c>
    </row>
    <row r="90" spans="1:6" ht="15">
      <c r="A90" s="115" t="s">
        <v>325</v>
      </c>
      <c r="B90" s="45" t="s">
        <v>283</v>
      </c>
      <c r="C90" s="87" t="s">
        <v>411</v>
      </c>
      <c r="D90" s="88">
        <v>189500</v>
      </c>
      <c r="E90" s="107">
        <v>52418.71</v>
      </c>
      <c r="F90" s="108">
        <f t="shared" si="2"/>
        <v>137081.29</v>
      </c>
    </row>
    <row r="91" spans="1:6" ht="24.75">
      <c r="A91" s="115" t="s">
        <v>412</v>
      </c>
      <c r="B91" s="45" t="s">
        <v>283</v>
      </c>
      <c r="C91" s="87" t="s">
        <v>413</v>
      </c>
      <c r="D91" s="88">
        <v>189500</v>
      </c>
      <c r="E91" s="107">
        <v>52418.71</v>
      </c>
      <c r="F91" s="108">
        <f t="shared" si="2"/>
        <v>137081.29</v>
      </c>
    </row>
    <row r="92" spans="1:6" ht="15">
      <c r="A92" s="115" t="s">
        <v>307</v>
      </c>
      <c r="B92" s="45" t="s">
        <v>283</v>
      </c>
      <c r="C92" s="87" t="s">
        <v>414</v>
      </c>
      <c r="D92" s="88">
        <v>145500</v>
      </c>
      <c r="E92" s="107">
        <v>40956</v>
      </c>
      <c r="F92" s="108">
        <f t="shared" si="2"/>
        <v>104544</v>
      </c>
    </row>
    <row r="93" spans="1:6" ht="16.5">
      <c r="A93" s="115" t="s">
        <v>311</v>
      </c>
      <c r="B93" s="45" t="s">
        <v>283</v>
      </c>
      <c r="C93" s="87" t="s">
        <v>415</v>
      </c>
      <c r="D93" s="88">
        <v>44000</v>
      </c>
      <c r="E93" s="107">
        <v>11462.71</v>
      </c>
      <c r="F93" s="108">
        <f t="shared" si="2"/>
        <v>32537.29</v>
      </c>
    </row>
    <row r="94" spans="1:6" ht="15.75">
      <c r="A94" s="117" t="s">
        <v>416</v>
      </c>
      <c r="B94" s="42" t="s">
        <v>283</v>
      </c>
      <c r="C94" s="99" t="s">
        <v>417</v>
      </c>
      <c r="D94" s="100">
        <v>140000</v>
      </c>
      <c r="E94" s="101">
        <v>12000</v>
      </c>
      <c r="F94" s="102">
        <f t="shared" si="2"/>
        <v>128000</v>
      </c>
    </row>
    <row r="95" spans="1:6" ht="16.5">
      <c r="A95" s="115" t="s">
        <v>418</v>
      </c>
      <c r="B95" s="45" t="s">
        <v>283</v>
      </c>
      <c r="C95" s="87" t="s">
        <v>419</v>
      </c>
      <c r="D95" s="88">
        <v>140000</v>
      </c>
      <c r="E95" s="107">
        <v>12000</v>
      </c>
      <c r="F95" s="108">
        <f t="shared" si="2"/>
        <v>128000</v>
      </c>
    </row>
    <row r="96" spans="1:6" ht="24.75">
      <c r="A96" s="115" t="s">
        <v>357</v>
      </c>
      <c r="B96" s="45" t="s">
        <v>283</v>
      </c>
      <c r="C96" s="87" t="s">
        <v>420</v>
      </c>
      <c r="D96" s="88">
        <v>140000</v>
      </c>
      <c r="E96" s="107">
        <v>12000</v>
      </c>
      <c r="F96" s="108">
        <f t="shared" si="2"/>
        <v>128000</v>
      </c>
    </row>
    <row r="97" spans="1:6" ht="24.75">
      <c r="A97" s="115" t="s">
        <v>359</v>
      </c>
      <c r="B97" s="45" t="s">
        <v>283</v>
      </c>
      <c r="C97" s="87" t="s">
        <v>421</v>
      </c>
      <c r="D97" s="88">
        <v>70000</v>
      </c>
      <c r="E97" s="107" t="s">
        <v>153</v>
      </c>
      <c r="F97" s="108">
        <f t="shared" si="2"/>
        <v>70000</v>
      </c>
    </row>
    <row r="98" spans="1:6" ht="33">
      <c r="A98" s="116" t="s">
        <v>361</v>
      </c>
      <c r="B98" s="45" t="s">
        <v>283</v>
      </c>
      <c r="C98" s="87" t="s">
        <v>422</v>
      </c>
      <c r="D98" s="88">
        <v>70000</v>
      </c>
      <c r="E98" s="107" t="s">
        <v>153</v>
      </c>
      <c r="F98" s="108">
        <f t="shared" si="2"/>
        <v>70000</v>
      </c>
    </row>
    <row r="99" spans="1:6" ht="16.5">
      <c r="A99" s="115" t="s">
        <v>296</v>
      </c>
      <c r="B99" s="45" t="s">
        <v>283</v>
      </c>
      <c r="C99" s="87" t="s">
        <v>423</v>
      </c>
      <c r="D99" s="88">
        <v>70000</v>
      </c>
      <c r="E99" s="107" t="s">
        <v>153</v>
      </c>
      <c r="F99" s="108">
        <f t="shared" si="2"/>
        <v>70000</v>
      </c>
    </row>
    <row r="100" spans="1:6" ht="24.75">
      <c r="A100" s="115" t="s">
        <v>424</v>
      </c>
      <c r="B100" s="45" t="s">
        <v>283</v>
      </c>
      <c r="C100" s="87" t="s">
        <v>425</v>
      </c>
      <c r="D100" s="88">
        <v>40000</v>
      </c>
      <c r="E100" s="107" t="s">
        <v>153</v>
      </c>
      <c r="F100" s="108">
        <f t="shared" si="2"/>
        <v>40000</v>
      </c>
    </row>
    <row r="101" spans="1:6" ht="41.25">
      <c r="A101" s="116" t="s">
        <v>426</v>
      </c>
      <c r="B101" s="45" t="s">
        <v>283</v>
      </c>
      <c r="C101" s="87" t="s">
        <v>427</v>
      </c>
      <c r="D101" s="88">
        <v>40000</v>
      </c>
      <c r="E101" s="107" t="s">
        <v>153</v>
      </c>
      <c r="F101" s="108">
        <f t="shared" si="2"/>
        <v>40000</v>
      </c>
    </row>
    <row r="102" spans="1:6" ht="16.5">
      <c r="A102" s="115" t="s">
        <v>296</v>
      </c>
      <c r="B102" s="45" t="s">
        <v>283</v>
      </c>
      <c r="C102" s="87" t="s">
        <v>428</v>
      </c>
      <c r="D102" s="88">
        <v>40000</v>
      </c>
      <c r="E102" s="107" t="s">
        <v>153</v>
      </c>
      <c r="F102" s="108">
        <f t="shared" si="2"/>
        <v>40000</v>
      </c>
    </row>
    <row r="103" spans="1:6" ht="24.75">
      <c r="A103" s="115" t="s">
        <v>429</v>
      </c>
      <c r="B103" s="45" t="s">
        <v>283</v>
      </c>
      <c r="C103" s="87" t="s">
        <v>430</v>
      </c>
      <c r="D103" s="88">
        <v>30000</v>
      </c>
      <c r="E103" s="107">
        <v>12000</v>
      </c>
      <c r="F103" s="108">
        <f t="shared" si="2"/>
        <v>18000</v>
      </c>
    </row>
    <row r="104" spans="1:6" ht="33.75" customHeight="1">
      <c r="A104" s="116" t="s">
        <v>431</v>
      </c>
      <c r="B104" s="45" t="s">
        <v>283</v>
      </c>
      <c r="C104" s="87" t="s">
        <v>432</v>
      </c>
      <c r="D104" s="88">
        <v>30000</v>
      </c>
      <c r="E104" s="107">
        <v>12000</v>
      </c>
      <c r="F104" s="108">
        <f t="shared" si="2"/>
        <v>18000</v>
      </c>
    </row>
    <row r="105" spans="1:6" ht="16.5">
      <c r="A105" s="115" t="s">
        <v>296</v>
      </c>
      <c r="B105" s="45" t="s">
        <v>283</v>
      </c>
      <c r="C105" s="87" t="s">
        <v>433</v>
      </c>
      <c r="D105" s="88">
        <v>30000</v>
      </c>
      <c r="E105" s="107">
        <v>12000</v>
      </c>
      <c r="F105" s="108">
        <f t="shared" si="2"/>
        <v>18000</v>
      </c>
    </row>
    <row r="106" spans="1:6" ht="15.75">
      <c r="A106" s="117" t="s">
        <v>434</v>
      </c>
      <c r="B106" s="42" t="s">
        <v>283</v>
      </c>
      <c r="C106" s="99" t="s">
        <v>435</v>
      </c>
      <c r="D106" s="100">
        <v>876000</v>
      </c>
      <c r="E106" s="101" t="s">
        <v>153</v>
      </c>
      <c r="F106" s="102">
        <f t="shared" si="2"/>
        <v>876000</v>
      </c>
    </row>
    <row r="107" spans="1:6" ht="15">
      <c r="A107" s="115" t="s">
        <v>436</v>
      </c>
      <c r="B107" s="45" t="s">
        <v>283</v>
      </c>
      <c r="C107" s="87" t="s">
        <v>437</v>
      </c>
      <c r="D107" s="88">
        <v>876000</v>
      </c>
      <c r="E107" s="107" t="s">
        <v>153</v>
      </c>
      <c r="F107" s="108">
        <f t="shared" si="2"/>
        <v>876000</v>
      </c>
    </row>
    <row r="108" spans="1:6" ht="16.5">
      <c r="A108" s="115" t="s">
        <v>438</v>
      </c>
      <c r="B108" s="45" t="s">
        <v>283</v>
      </c>
      <c r="C108" s="87" t="s">
        <v>439</v>
      </c>
      <c r="D108" s="88">
        <v>876000</v>
      </c>
      <c r="E108" s="107" t="s">
        <v>153</v>
      </c>
      <c r="F108" s="108">
        <f t="shared" si="2"/>
        <v>876000</v>
      </c>
    </row>
    <row r="109" spans="1:6" ht="16.5">
      <c r="A109" s="115" t="s">
        <v>440</v>
      </c>
      <c r="B109" s="45" t="s">
        <v>283</v>
      </c>
      <c r="C109" s="87" t="s">
        <v>441</v>
      </c>
      <c r="D109" s="88">
        <v>876000</v>
      </c>
      <c r="E109" s="107" t="s">
        <v>153</v>
      </c>
      <c r="F109" s="108">
        <f aca="true" t="shared" si="3" ref="F109:F140">IF(OR(D109="-",IF(E109="-",0,E109)&gt;=IF(D109="-",0,D109)),"-",IF(D109="-",0,D109)-IF(E109="-",0,E109))</f>
        <v>876000</v>
      </c>
    </row>
    <row r="110" spans="1:6" ht="25.5" customHeight="1">
      <c r="A110" s="115" t="s">
        <v>442</v>
      </c>
      <c r="B110" s="45" t="s">
        <v>283</v>
      </c>
      <c r="C110" s="87" t="s">
        <v>443</v>
      </c>
      <c r="D110" s="88">
        <v>1800</v>
      </c>
      <c r="E110" s="107" t="s">
        <v>153</v>
      </c>
      <c r="F110" s="108">
        <f t="shared" si="3"/>
        <v>1800</v>
      </c>
    </row>
    <row r="111" spans="1:6" ht="16.5">
      <c r="A111" s="115" t="s">
        <v>296</v>
      </c>
      <c r="B111" s="45" t="s">
        <v>283</v>
      </c>
      <c r="C111" s="87" t="s">
        <v>444</v>
      </c>
      <c r="D111" s="88">
        <v>1800</v>
      </c>
      <c r="E111" s="107" t="s">
        <v>153</v>
      </c>
      <c r="F111" s="108">
        <f t="shared" si="3"/>
        <v>1800</v>
      </c>
    </row>
    <row r="112" spans="1:6" ht="24.75" customHeight="1">
      <c r="A112" s="115" t="s">
        <v>445</v>
      </c>
      <c r="B112" s="45" t="s">
        <v>283</v>
      </c>
      <c r="C112" s="87" t="s">
        <v>446</v>
      </c>
      <c r="D112" s="88">
        <v>874200</v>
      </c>
      <c r="E112" s="107" t="s">
        <v>153</v>
      </c>
      <c r="F112" s="108">
        <f t="shared" si="3"/>
        <v>874200</v>
      </c>
    </row>
    <row r="113" spans="1:6" ht="16.5">
      <c r="A113" s="115" t="s">
        <v>296</v>
      </c>
      <c r="B113" s="45" t="s">
        <v>283</v>
      </c>
      <c r="C113" s="87" t="s">
        <v>447</v>
      </c>
      <c r="D113" s="88">
        <v>874200</v>
      </c>
      <c r="E113" s="107" t="s">
        <v>153</v>
      </c>
      <c r="F113" s="108">
        <f t="shared" si="3"/>
        <v>874200</v>
      </c>
    </row>
    <row r="114" spans="1:6" ht="15.75">
      <c r="A114" s="117" t="s">
        <v>448</v>
      </c>
      <c r="B114" s="42" t="s">
        <v>283</v>
      </c>
      <c r="C114" s="99" t="s">
        <v>449</v>
      </c>
      <c r="D114" s="100">
        <v>32310700</v>
      </c>
      <c r="E114" s="101">
        <v>1013940.33</v>
      </c>
      <c r="F114" s="102">
        <f t="shared" si="3"/>
        <v>31296759.67</v>
      </c>
    </row>
    <row r="115" spans="1:6" ht="15">
      <c r="A115" s="115" t="s">
        <v>450</v>
      </c>
      <c r="B115" s="45" t="s">
        <v>283</v>
      </c>
      <c r="C115" s="87" t="s">
        <v>451</v>
      </c>
      <c r="D115" s="88">
        <v>29947100</v>
      </c>
      <c r="E115" s="107">
        <v>81879.91</v>
      </c>
      <c r="F115" s="108">
        <f t="shared" si="3"/>
        <v>29865220.09</v>
      </c>
    </row>
    <row r="116" spans="1:6" ht="16.5">
      <c r="A116" s="115" t="s">
        <v>452</v>
      </c>
      <c r="B116" s="45" t="s">
        <v>283</v>
      </c>
      <c r="C116" s="87" t="s">
        <v>453</v>
      </c>
      <c r="D116" s="88">
        <v>29625700</v>
      </c>
      <c r="E116" s="107" t="s">
        <v>153</v>
      </c>
      <c r="F116" s="108">
        <f t="shared" si="3"/>
        <v>29625700</v>
      </c>
    </row>
    <row r="117" spans="1:6" ht="24" customHeight="1">
      <c r="A117" s="116" t="s">
        <v>454</v>
      </c>
      <c r="B117" s="45" t="s">
        <v>283</v>
      </c>
      <c r="C117" s="87" t="s">
        <v>455</v>
      </c>
      <c r="D117" s="88">
        <v>29625700</v>
      </c>
      <c r="E117" s="107" t="s">
        <v>153</v>
      </c>
      <c r="F117" s="108">
        <f t="shared" si="3"/>
        <v>29625700</v>
      </c>
    </row>
    <row r="118" spans="1:6" ht="49.5">
      <c r="A118" s="116" t="s">
        <v>456</v>
      </c>
      <c r="B118" s="45" t="s">
        <v>283</v>
      </c>
      <c r="C118" s="87" t="s">
        <v>457</v>
      </c>
      <c r="D118" s="88">
        <v>29625700</v>
      </c>
      <c r="E118" s="107" t="s">
        <v>153</v>
      </c>
      <c r="F118" s="108">
        <f t="shared" si="3"/>
        <v>29625700</v>
      </c>
    </row>
    <row r="119" spans="1:6" ht="16.5">
      <c r="A119" s="115" t="s">
        <v>458</v>
      </c>
      <c r="B119" s="45" t="s">
        <v>283</v>
      </c>
      <c r="C119" s="87" t="s">
        <v>459</v>
      </c>
      <c r="D119" s="88">
        <v>29625700</v>
      </c>
      <c r="E119" s="107" t="s">
        <v>153</v>
      </c>
      <c r="F119" s="108">
        <f t="shared" si="3"/>
        <v>29625700</v>
      </c>
    </row>
    <row r="120" spans="1:6" ht="16.5" customHeight="1">
      <c r="A120" s="115" t="s">
        <v>460</v>
      </c>
      <c r="B120" s="45" t="s">
        <v>283</v>
      </c>
      <c r="C120" s="87" t="s">
        <v>461</v>
      </c>
      <c r="D120" s="88">
        <v>230000</v>
      </c>
      <c r="E120" s="107">
        <v>81879.91</v>
      </c>
      <c r="F120" s="108">
        <f t="shared" si="3"/>
        <v>148120.09</v>
      </c>
    </row>
    <row r="121" spans="1:6" ht="24.75">
      <c r="A121" s="115" t="s">
        <v>462</v>
      </c>
      <c r="B121" s="45" t="s">
        <v>283</v>
      </c>
      <c r="C121" s="87" t="s">
        <v>463</v>
      </c>
      <c r="D121" s="88">
        <v>230000</v>
      </c>
      <c r="E121" s="107">
        <v>81879.91</v>
      </c>
      <c r="F121" s="108">
        <f t="shared" si="3"/>
        <v>148120.09</v>
      </c>
    </row>
    <row r="122" spans="1:6" ht="41.25">
      <c r="A122" s="116" t="s">
        <v>464</v>
      </c>
      <c r="B122" s="45" t="s">
        <v>283</v>
      </c>
      <c r="C122" s="87" t="s">
        <v>465</v>
      </c>
      <c r="D122" s="88">
        <v>230000</v>
      </c>
      <c r="E122" s="107">
        <v>81879.91</v>
      </c>
      <c r="F122" s="108">
        <f t="shared" si="3"/>
        <v>148120.09</v>
      </c>
    </row>
    <row r="123" spans="1:6" ht="16.5">
      <c r="A123" s="115" t="s">
        <v>296</v>
      </c>
      <c r="B123" s="45" t="s">
        <v>283</v>
      </c>
      <c r="C123" s="87" t="s">
        <v>466</v>
      </c>
      <c r="D123" s="88">
        <v>230000</v>
      </c>
      <c r="E123" s="107">
        <v>81879.91</v>
      </c>
      <c r="F123" s="108">
        <f t="shared" si="3"/>
        <v>148120.09</v>
      </c>
    </row>
    <row r="124" spans="1:6" ht="16.5">
      <c r="A124" s="115" t="s">
        <v>323</v>
      </c>
      <c r="B124" s="45" t="s">
        <v>283</v>
      </c>
      <c r="C124" s="87" t="s">
        <v>467</v>
      </c>
      <c r="D124" s="88">
        <v>91400</v>
      </c>
      <c r="E124" s="107" t="s">
        <v>153</v>
      </c>
      <c r="F124" s="108">
        <f t="shared" si="3"/>
        <v>91400</v>
      </c>
    </row>
    <row r="125" spans="1:6" ht="15">
      <c r="A125" s="115" t="s">
        <v>325</v>
      </c>
      <c r="B125" s="45" t="s">
        <v>283</v>
      </c>
      <c r="C125" s="87" t="s">
        <v>468</v>
      </c>
      <c r="D125" s="88">
        <v>91400</v>
      </c>
      <c r="E125" s="107" t="s">
        <v>153</v>
      </c>
      <c r="F125" s="108">
        <f t="shared" si="3"/>
        <v>91400</v>
      </c>
    </row>
    <row r="126" spans="1:6" ht="24.75">
      <c r="A126" s="115" t="s">
        <v>330</v>
      </c>
      <c r="B126" s="45" t="s">
        <v>283</v>
      </c>
      <c r="C126" s="87" t="s">
        <v>469</v>
      </c>
      <c r="D126" s="88">
        <v>91400</v>
      </c>
      <c r="E126" s="107" t="s">
        <v>153</v>
      </c>
      <c r="F126" s="108">
        <f t="shared" si="3"/>
        <v>91400</v>
      </c>
    </row>
    <row r="127" spans="1:6" ht="16.5">
      <c r="A127" s="115" t="s">
        <v>458</v>
      </c>
      <c r="B127" s="45" t="s">
        <v>283</v>
      </c>
      <c r="C127" s="87" t="s">
        <v>470</v>
      </c>
      <c r="D127" s="88">
        <v>91400</v>
      </c>
      <c r="E127" s="107" t="s">
        <v>153</v>
      </c>
      <c r="F127" s="108">
        <f t="shared" si="3"/>
        <v>91400</v>
      </c>
    </row>
    <row r="128" spans="1:6" ht="15">
      <c r="A128" s="115" t="s">
        <v>471</v>
      </c>
      <c r="B128" s="45" t="s">
        <v>283</v>
      </c>
      <c r="C128" s="87" t="s">
        <v>472</v>
      </c>
      <c r="D128" s="88">
        <v>2363600</v>
      </c>
      <c r="E128" s="107">
        <v>932060.42</v>
      </c>
      <c r="F128" s="108">
        <f t="shared" si="3"/>
        <v>1431539.58</v>
      </c>
    </row>
    <row r="129" spans="1:6" ht="17.25" customHeight="1">
      <c r="A129" s="115" t="s">
        <v>460</v>
      </c>
      <c r="B129" s="45" t="s">
        <v>283</v>
      </c>
      <c r="C129" s="87" t="s">
        <v>473</v>
      </c>
      <c r="D129" s="88">
        <v>100000</v>
      </c>
      <c r="E129" s="107" t="s">
        <v>153</v>
      </c>
      <c r="F129" s="108">
        <f t="shared" si="3"/>
        <v>100000</v>
      </c>
    </row>
    <row r="130" spans="1:6" ht="25.5" customHeight="1">
      <c r="A130" s="115" t="s">
        <v>474</v>
      </c>
      <c r="B130" s="45" t="s">
        <v>283</v>
      </c>
      <c r="C130" s="87" t="s">
        <v>475</v>
      </c>
      <c r="D130" s="88">
        <v>100000</v>
      </c>
      <c r="E130" s="107" t="s">
        <v>153</v>
      </c>
      <c r="F130" s="108">
        <f t="shared" si="3"/>
        <v>100000</v>
      </c>
    </row>
    <row r="131" spans="1:6" ht="34.5" customHeight="1">
      <c r="A131" s="116" t="s">
        <v>476</v>
      </c>
      <c r="B131" s="45" t="s">
        <v>283</v>
      </c>
      <c r="C131" s="87" t="s">
        <v>477</v>
      </c>
      <c r="D131" s="88">
        <v>100000</v>
      </c>
      <c r="E131" s="107" t="s">
        <v>153</v>
      </c>
      <c r="F131" s="108">
        <f t="shared" si="3"/>
        <v>100000</v>
      </c>
    </row>
    <row r="132" spans="1:6" ht="16.5">
      <c r="A132" s="115" t="s">
        <v>296</v>
      </c>
      <c r="B132" s="45" t="s">
        <v>283</v>
      </c>
      <c r="C132" s="87" t="s">
        <v>478</v>
      </c>
      <c r="D132" s="88">
        <v>100000</v>
      </c>
      <c r="E132" s="107" t="s">
        <v>153</v>
      </c>
      <c r="F132" s="108">
        <f t="shared" si="3"/>
        <v>100000</v>
      </c>
    </row>
    <row r="133" spans="1:6" ht="16.5">
      <c r="A133" s="115" t="s">
        <v>479</v>
      </c>
      <c r="B133" s="45" t="s">
        <v>283</v>
      </c>
      <c r="C133" s="87" t="s">
        <v>480</v>
      </c>
      <c r="D133" s="88">
        <v>2263600</v>
      </c>
      <c r="E133" s="107">
        <v>932060.42</v>
      </c>
      <c r="F133" s="108">
        <f t="shared" si="3"/>
        <v>1331539.58</v>
      </c>
    </row>
    <row r="134" spans="1:6" ht="24.75">
      <c r="A134" s="115" t="s">
        <v>481</v>
      </c>
      <c r="B134" s="45" t="s">
        <v>283</v>
      </c>
      <c r="C134" s="87" t="s">
        <v>482</v>
      </c>
      <c r="D134" s="88">
        <v>2263600</v>
      </c>
      <c r="E134" s="107">
        <v>932060.42</v>
      </c>
      <c r="F134" s="108">
        <f t="shared" si="3"/>
        <v>1331539.58</v>
      </c>
    </row>
    <row r="135" spans="1:6" ht="24.75">
      <c r="A135" s="115" t="s">
        <v>483</v>
      </c>
      <c r="B135" s="45" t="s">
        <v>283</v>
      </c>
      <c r="C135" s="87" t="s">
        <v>484</v>
      </c>
      <c r="D135" s="88">
        <v>300000</v>
      </c>
      <c r="E135" s="107">
        <v>21399.17</v>
      </c>
      <c r="F135" s="108">
        <f t="shared" si="3"/>
        <v>278600.83</v>
      </c>
    </row>
    <row r="136" spans="1:6" ht="16.5">
      <c r="A136" s="115" t="s">
        <v>296</v>
      </c>
      <c r="B136" s="45" t="s">
        <v>283</v>
      </c>
      <c r="C136" s="87" t="s">
        <v>485</v>
      </c>
      <c r="D136" s="88">
        <v>300000</v>
      </c>
      <c r="E136" s="107">
        <v>21399.17</v>
      </c>
      <c r="F136" s="108">
        <f t="shared" si="3"/>
        <v>278600.83</v>
      </c>
    </row>
    <row r="137" spans="1:6" ht="25.5" customHeight="1">
      <c r="A137" s="115" t="s">
        <v>486</v>
      </c>
      <c r="B137" s="45" t="s">
        <v>283</v>
      </c>
      <c r="C137" s="87" t="s">
        <v>487</v>
      </c>
      <c r="D137" s="88">
        <v>70000</v>
      </c>
      <c r="E137" s="107">
        <v>55000</v>
      </c>
      <c r="F137" s="108">
        <f t="shared" si="3"/>
        <v>15000</v>
      </c>
    </row>
    <row r="138" spans="1:6" ht="16.5">
      <c r="A138" s="115" t="s">
        <v>296</v>
      </c>
      <c r="B138" s="45" t="s">
        <v>283</v>
      </c>
      <c r="C138" s="87" t="s">
        <v>488</v>
      </c>
      <c r="D138" s="88">
        <v>70000</v>
      </c>
      <c r="E138" s="107">
        <v>55000</v>
      </c>
      <c r="F138" s="108">
        <f t="shared" si="3"/>
        <v>15000</v>
      </c>
    </row>
    <row r="139" spans="1:6" ht="33">
      <c r="A139" s="116" t="s">
        <v>489</v>
      </c>
      <c r="B139" s="45" t="s">
        <v>283</v>
      </c>
      <c r="C139" s="87" t="s">
        <v>490</v>
      </c>
      <c r="D139" s="88">
        <v>1658600</v>
      </c>
      <c r="E139" s="107">
        <v>699461.25</v>
      </c>
      <c r="F139" s="108">
        <f t="shared" si="3"/>
        <v>959138.75</v>
      </c>
    </row>
    <row r="140" spans="1:6" ht="16.5">
      <c r="A140" s="115" t="s">
        <v>296</v>
      </c>
      <c r="B140" s="45" t="s">
        <v>283</v>
      </c>
      <c r="C140" s="87" t="s">
        <v>491</v>
      </c>
      <c r="D140" s="88">
        <v>1658600</v>
      </c>
      <c r="E140" s="107">
        <v>699461.25</v>
      </c>
      <c r="F140" s="108">
        <f t="shared" si="3"/>
        <v>959138.75</v>
      </c>
    </row>
    <row r="141" spans="1:6" ht="33">
      <c r="A141" s="116" t="s">
        <v>492</v>
      </c>
      <c r="B141" s="45" t="s">
        <v>283</v>
      </c>
      <c r="C141" s="87" t="s">
        <v>493</v>
      </c>
      <c r="D141" s="88">
        <v>235000</v>
      </c>
      <c r="E141" s="107">
        <v>156200</v>
      </c>
      <c r="F141" s="108">
        <f aca="true" t="shared" si="4" ref="F141:F172">IF(OR(D141="-",IF(E141="-",0,E141)&gt;=IF(D141="-",0,D141)),"-",IF(D141="-",0,D141)-IF(E141="-",0,E141))</f>
        <v>78800</v>
      </c>
    </row>
    <row r="142" spans="1:6" ht="16.5">
      <c r="A142" s="115" t="s">
        <v>296</v>
      </c>
      <c r="B142" s="45" t="s">
        <v>283</v>
      </c>
      <c r="C142" s="87" t="s">
        <v>494</v>
      </c>
      <c r="D142" s="88">
        <v>235000</v>
      </c>
      <c r="E142" s="107">
        <v>156200</v>
      </c>
      <c r="F142" s="108">
        <f t="shared" si="4"/>
        <v>78800</v>
      </c>
    </row>
    <row r="143" spans="1:6" ht="15.75">
      <c r="A143" s="117" t="s">
        <v>495</v>
      </c>
      <c r="B143" s="42" t="s">
        <v>283</v>
      </c>
      <c r="C143" s="99" t="s">
        <v>496</v>
      </c>
      <c r="D143" s="100">
        <v>10026300</v>
      </c>
      <c r="E143" s="101">
        <v>3531294.96</v>
      </c>
      <c r="F143" s="102">
        <f t="shared" si="4"/>
        <v>6495005.04</v>
      </c>
    </row>
    <row r="144" spans="1:6" ht="15">
      <c r="A144" s="115" t="s">
        <v>497</v>
      </c>
      <c r="B144" s="45" t="s">
        <v>283</v>
      </c>
      <c r="C144" s="87" t="s">
        <v>498</v>
      </c>
      <c r="D144" s="88">
        <v>10026300</v>
      </c>
      <c r="E144" s="107">
        <v>3531294.96</v>
      </c>
      <c r="F144" s="108">
        <f t="shared" si="4"/>
        <v>6495005.04</v>
      </c>
    </row>
    <row r="145" spans="1:6" ht="16.5">
      <c r="A145" s="115" t="s">
        <v>499</v>
      </c>
      <c r="B145" s="45" t="s">
        <v>283</v>
      </c>
      <c r="C145" s="87" t="s">
        <v>500</v>
      </c>
      <c r="D145" s="88">
        <v>10001100</v>
      </c>
      <c r="E145" s="107">
        <v>3506094.96</v>
      </c>
      <c r="F145" s="108">
        <f t="shared" si="4"/>
        <v>6495005.04</v>
      </c>
    </row>
    <row r="146" spans="1:6" ht="16.5">
      <c r="A146" s="115" t="s">
        <v>501</v>
      </c>
      <c r="B146" s="45" t="s">
        <v>283</v>
      </c>
      <c r="C146" s="87" t="s">
        <v>502</v>
      </c>
      <c r="D146" s="88">
        <v>10001100</v>
      </c>
      <c r="E146" s="107">
        <v>3506094.96</v>
      </c>
      <c r="F146" s="108">
        <f t="shared" si="4"/>
        <v>6495005.04</v>
      </c>
    </row>
    <row r="147" spans="1:6" ht="25.5" customHeight="1">
      <c r="A147" s="115" t="s">
        <v>0</v>
      </c>
      <c r="B147" s="45" t="s">
        <v>283</v>
      </c>
      <c r="C147" s="87" t="s">
        <v>1</v>
      </c>
      <c r="D147" s="88">
        <v>8005700</v>
      </c>
      <c r="E147" s="107">
        <v>2806794.96</v>
      </c>
      <c r="F147" s="108">
        <f t="shared" si="4"/>
        <v>5198905.04</v>
      </c>
    </row>
    <row r="148" spans="1:6" ht="24.75">
      <c r="A148" s="115" t="s">
        <v>2</v>
      </c>
      <c r="B148" s="45" t="s">
        <v>283</v>
      </c>
      <c r="C148" s="87" t="s">
        <v>3</v>
      </c>
      <c r="D148" s="88">
        <v>8005700</v>
      </c>
      <c r="E148" s="107">
        <v>2806794.96</v>
      </c>
      <c r="F148" s="108">
        <f t="shared" si="4"/>
        <v>5198905.04</v>
      </c>
    </row>
    <row r="149" spans="1:6" ht="41.25">
      <c r="A149" s="116" t="s">
        <v>4</v>
      </c>
      <c r="B149" s="45" t="s">
        <v>283</v>
      </c>
      <c r="C149" s="87" t="s">
        <v>5</v>
      </c>
      <c r="D149" s="88">
        <v>51000</v>
      </c>
      <c r="E149" s="107">
        <v>21500</v>
      </c>
      <c r="F149" s="108">
        <f t="shared" si="4"/>
        <v>29500</v>
      </c>
    </row>
    <row r="150" spans="1:6" ht="15">
      <c r="A150" s="115" t="s">
        <v>269</v>
      </c>
      <c r="B150" s="45" t="s">
        <v>283</v>
      </c>
      <c r="C150" s="87" t="s">
        <v>6</v>
      </c>
      <c r="D150" s="88">
        <v>51000</v>
      </c>
      <c r="E150" s="107">
        <v>21500</v>
      </c>
      <c r="F150" s="108">
        <f t="shared" si="4"/>
        <v>29500</v>
      </c>
    </row>
    <row r="151" spans="1:6" ht="33">
      <c r="A151" s="116" t="s">
        <v>7</v>
      </c>
      <c r="B151" s="45" t="s">
        <v>283</v>
      </c>
      <c r="C151" s="87" t="s">
        <v>8</v>
      </c>
      <c r="D151" s="88">
        <v>1944400</v>
      </c>
      <c r="E151" s="107">
        <v>677800</v>
      </c>
      <c r="F151" s="108">
        <f t="shared" si="4"/>
        <v>1266600</v>
      </c>
    </row>
    <row r="152" spans="1:6" ht="24.75">
      <c r="A152" s="115" t="s">
        <v>2</v>
      </c>
      <c r="B152" s="45" t="s">
        <v>283</v>
      </c>
      <c r="C152" s="87" t="s">
        <v>9</v>
      </c>
      <c r="D152" s="88">
        <v>1944400</v>
      </c>
      <c r="E152" s="107">
        <v>677800</v>
      </c>
      <c r="F152" s="108">
        <f t="shared" si="4"/>
        <v>1266600</v>
      </c>
    </row>
    <row r="153" spans="1:6" ht="15.75" customHeight="1">
      <c r="A153" s="115" t="s">
        <v>323</v>
      </c>
      <c r="B153" s="45" t="s">
        <v>283</v>
      </c>
      <c r="C153" s="87" t="s">
        <v>10</v>
      </c>
      <c r="D153" s="88">
        <v>25200</v>
      </c>
      <c r="E153" s="107">
        <v>25200</v>
      </c>
      <c r="F153" s="108" t="str">
        <f t="shared" si="4"/>
        <v>-</v>
      </c>
    </row>
    <row r="154" spans="1:6" ht="15">
      <c r="A154" s="115" t="s">
        <v>325</v>
      </c>
      <c r="B154" s="45" t="s">
        <v>283</v>
      </c>
      <c r="C154" s="87" t="s">
        <v>11</v>
      </c>
      <c r="D154" s="88">
        <v>25200</v>
      </c>
      <c r="E154" s="107">
        <v>25200</v>
      </c>
      <c r="F154" s="108" t="str">
        <f t="shared" si="4"/>
        <v>-</v>
      </c>
    </row>
    <row r="155" spans="1:6" ht="24.75">
      <c r="A155" s="115" t="s">
        <v>330</v>
      </c>
      <c r="B155" s="45" t="s">
        <v>283</v>
      </c>
      <c r="C155" s="87" t="s">
        <v>12</v>
      </c>
      <c r="D155" s="88">
        <v>15200</v>
      </c>
      <c r="E155" s="107">
        <v>15200</v>
      </c>
      <c r="F155" s="108" t="str">
        <f t="shared" si="4"/>
        <v>-</v>
      </c>
    </row>
    <row r="156" spans="1:6" ht="15">
      <c r="A156" s="115" t="s">
        <v>13</v>
      </c>
      <c r="B156" s="45" t="s">
        <v>283</v>
      </c>
      <c r="C156" s="87" t="s">
        <v>14</v>
      </c>
      <c r="D156" s="88">
        <v>15200</v>
      </c>
      <c r="E156" s="107">
        <v>15200</v>
      </c>
      <c r="F156" s="108" t="str">
        <f t="shared" si="4"/>
        <v>-</v>
      </c>
    </row>
    <row r="157" spans="1:6" ht="24.75">
      <c r="A157" s="115" t="s">
        <v>344</v>
      </c>
      <c r="B157" s="45" t="s">
        <v>283</v>
      </c>
      <c r="C157" s="87" t="s">
        <v>15</v>
      </c>
      <c r="D157" s="88">
        <v>10000</v>
      </c>
      <c r="E157" s="107">
        <v>10000</v>
      </c>
      <c r="F157" s="108" t="str">
        <f t="shared" si="4"/>
        <v>-</v>
      </c>
    </row>
    <row r="158" spans="1:6" ht="16.5">
      <c r="A158" s="115" t="s">
        <v>296</v>
      </c>
      <c r="B158" s="45" t="s">
        <v>283</v>
      </c>
      <c r="C158" s="87" t="s">
        <v>16</v>
      </c>
      <c r="D158" s="88">
        <v>10000</v>
      </c>
      <c r="E158" s="107">
        <v>10000</v>
      </c>
      <c r="F158" s="108" t="str">
        <f t="shared" si="4"/>
        <v>-</v>
      </c>
    </row>
    <row r="159" spans="1:6" ht="15.75">
      <c r="A159" s="117" t="s">
        <v>17</v>
      </c>
      <c r="B159" s="42" t="s">
        <v>283</v>
      </c>
      <c r="C159" s="99" t="s">
        <v>18</v>
      </c>
      <c r="D159" s="100">
        <v>8633200</v>
      </c>
      <c r="E159" s="101">
        <v>84579.1</v>
      </c>
      <c r="F159" s="102">
        <f t="shared" si="4"/>
        <v>8548620.9</v>
      </c>
    </row>
    <row r="160" spans="1:6" ht="15">
      <c r="A160" s="115" t="s">
        <v>19</v>
      </c>
      <c r="B160" s="45" t="s">
        <v>283</v>
      </c>
      <c r="C160" s="87" t="s">
        <v>20</v>
      </c>
      <c r="D160" s="88">
        <v>85000</v>
      </c>
      <c r="E160" s="107">
        <v>30579.1</v>
      </c>
      <c r="F160" s="108">
        <f t="shared" si="4"/>
        <v>54420.9</v>
      </c>
    </row>
    <row r="161" spans="1:6" ht="16.5">
      <c r="A161" s="115" t="s">
        <v>21</v>
      </c>
      <c r="B161" s="45" t="s">
        <v>283</v>
      </c>
      <c r="C161" s="87" t="s">
        <v>22</v>
      </c>
      <c r="D161" s="88">
        <v>85000</v>
      </c>
      <c r="E161" s="107">
        <v>30579.1</v>
      </c>
      <c r="F161" s="108">
        <f t="shared" si="4"/>
        <v>54420.9</v>
      </c>
    </row>
    <row r="162" spans="1:6" ht="16.5">
      <c r="A162" s="115" t="s">
        <v>23</v>
      </c>
      <c r="B162" s="45" t="s">
        <v>283</v>
      </c>
      <c r="C162" s="87" t="s">
        <v>24</v>
      </c>
      <c r="D162" s="88">
        <v>85000</v>
      </c>
      <c r="E162" s="107">
        <v>30579.1</v>
      </c>
      <c r="F162" s="108">
        <f t="shared" si="4"/>
        <v>54420.9</v>
      </c>
    </row>
    <row r="163" spans="1:6" ht="16.5">
      <c r="A163" s="115" t="s">
        <v>25</v>
      </c>
      <c r="B163" s="45" t="s">
        <v>283</v>
      </c>
      <c r="C163" s="87" t="s">
        <v>26</v>
      </c>
      <c r="D163" s="88">
        <v>85000</v>
      </c>
      <c r="E163" s="107">
        <v>30579.1</v>
      </c>
      <c r="F163" s="108">
        <f t="shared" si="4"/>
        <v>54420.9</v>
      </c>
    </row>
    <row r="164" spans="1:6" ht="15">
      <c r="A164" s="115" t="s">
        <v>27</v>
      </c>
      <c r="B164" s="45" t="s">
        <v>283</v>
      </c>
      <c r="C164" s="87" t="s">
        <v>28</v>
      </c>
      <c r="D164" s="88">
        <v>85000</v>
      </c>
      <c r="E164" s="107">
        <v>30579.1</v>
      </c>
      <c r="F164" s="108">
        <f t="shared" si="4"/>
        <v>54420.9</v>
      </c>
    </row>
    <row r="165" spans="1:6" ht="15">
      <c r="A165" s="115" t="s">
        <v>29</v>
      </c>
      <c r="B165" s="45" t="s">
        <v>283</v>
      </c>
      <c r="C165" s="87" t="s">
        <v>30</v>
      </c>
      <c r="D165" s="88">
        <v>8548200</v>
      </c>
      <c r="E165" s="107">
        <v>54000</v>
      </c>
      <c r="F165" s="108">
        <f t="shared" si="4"/>
        <v>8494200</v>
      </c>
    </row>
    <row r="166" spans="1:6" ht="16.5">
      <c r="A166" s="115" t="s">
        <v>452</v>
      </c>
      <c r="B166" s="45" t="s">
        <v>283</v>
      </c>
      <c r="C166" s="87" t="s">
        <v>31</v>
      </c>
      <c r="D166" s="88">
        <v>8494200</v>
      </c>
      <c r="E166" s="107" t="s">
        <v>153</v>
      </c>
      <c r="F166" s="108">
        <f t="shared" si="4"/>
        <v>8494200</v>
      </c>
    </row>
    <row r="167" spans="1:6" ht="24.75" customHeight="1">
      <c r="A167" s="116" t="s">
        <v>454</v>
      </c>
      <c r="B167" s="45" t="s">
        <v>283</v>
      </c>
      <c r="C167" s="87" t="s">
        <v>32</v>
      </c>
      <c r="D167" s="88">
        <v>8494200</v>
      </c>
      <c r="E167" s="107" t="s">
        <v>153</v>
      </c>
      <c r="F167" s="108">
        <f t="shared" si="4"/>
        <v>8494200</v>
      </c>
    </row>
    <row r="168" spans="1:6" ht="49.5">
      <c r="A168" s="116" t="s">
        <v>456</v>
      </c>
      <c r="B168" s="45" t="s">
        <v>283</v>
      </c>
      <c r="C168" s="87" t="s">
        <v>33</v>
      </c>
      <c r="D168" s="88">
        <v>8494200</v>
      </c>
      <c r="E168" s="107" t="s">
        <v>153</v>
      </c>
      <c r="F168" s="108">
        <f t="shared" si="4"/>
        <v>8494200</v>
      </c>
    </row>
    <row r="169" spans="1:6" ht="15">
      <c r="A169" s="115" t="s">
        <v>34</v>
      </c>
      <c r="B169" s="45" t="s">
        <v>283</v>
      </c>
      <c r="C169" s="87" t="s">
        <v>35</v>
      </c>
      <c r="D169" s="88">
        <v>8494200</v>
      </c>
      <c r="E169" s="107" t="s">
        <v>153</v>
      </c>
      <c r="F169" s="108">
        <f t="shared" si="4"/>
        <v>8494200</v>
      </c>
    </row>
    <row r="170" spans="1:6" ht="16.5">
      <c r="A170" s="115" t="s">
        <v>323</v>
      </c>
      <c r="B170" s="45" t="s">
        <v>283</v>
      </c>
      <c r="C170" s="87" t="s">
        <v>36</v>
      </c>
      <c r="D170" s="88">
        <v>54000</v>
      </c>
      <c r="E170" s="107">
        <v>54000</v>
      </c>
      <c r="F170" s="108" t="str">
        <f t="shared" si="4"/>
        <v>-</v>
      </c>
    </row>
    <row r="171" spans="1:6" ht="15">
      <c r="A171" s="115" t="s">
        <v>325</v>
      </c>
      <c r="B171" s="45" t="s">
        <v>283</v>
      </c>
      <c r="C171" s="87" t="s">
        <v>37</v>
      </c>
      <c r="D171" s="88">
        <v>54000</v>
      </c>
      <c r="E171" s="107">
        <v>54000</v>
      </c>
      <c r="F171" s="108" t="str">
        <f t="shared" si="4"/>
        <v>-</v>
      </c>
    </row>
    <row r="172" spans="1:6" ht="24.75">
      <c r="A172" s="115" t="s">
        <v>344</v>
      </c>
      <c r="B172" s="45" t="s">
        <v>283</v>
      </c>
      <c r="C172" s="87" t="s">
        <v>38</v>
      </c>
      <c r="D172" s="88">
        <v>54000</v>
      </c>
      <c r="E172" s="107">
        <v>54000</v>
      </c>
      <c r="F172" s="108" t="str">
        <f t="shared" si="4"/>
        <v>-</v>
      </c>
    </row>
    <row r="173" spans="1:6" ht="16.5">
      <c r="A173" s="115" t="s">
        <v>39</v>
      </c>
      <c r="B173" s="45" t="s">
        <v>283</v>
      </c>
      <c r="C173" s="87" t="s">
        <v>40</v>
      </c>
      <c r="D173" s="88">
        <v>54000</v>
      </c>
      <c r="E173" s="107">
        <v>54000</v>
      </c>
      <c r="F173" s="108" t="str">
        <f aca="true" t="shared" si="5" ref="F173:F179">IF(OR(D173="-",IF(E173="-",0,E173)&gt;=IF(D173="-",0,D173)),"-",IF(D173="-",0,D173)-IF(E173="-",0,E173))</f>
        <v>-</v>
      </c>
    </row>
    <row r="174" spans="1:6" ht="15" customHeight="1">
      <c r="A174" s="117" t="s">
        <v>41</v>
      </c>
      <c r="B174" s="42" t="s">
        <v>283</v>
      </c>
      <c r="C174" s="99" t="s">
        <v>42</v>
      </c>
      <c r="D174" s="100">
        <v>30000</v>
      </c>
      <c r="E174" s="101">
        <v>26800</v>
      </c>
      <c r="F174" s="102">
        <f t="shared" si="5"/>
        <v>3200</v>
      </c>
    </row>
    <row r="175" spans="1:6" ht="15">
      <c r="A175" s="115" t="s">
        <v>43</v>
      </c>
      <c r="B175" s="45" t="s">
        <v>283</v>
      </c>
      <c r="C175" s="87" t="s">
        <v>44</v>
      </c>
      <c r="D175" s="88">
        <v>30000</v>
      </c>
      <c r="E175" s="107">
        <v>26800</v>
      </c>
      <c r="F175" s="108">
        <f t="shared" si="5"/>
        <v>3200</v>
      </c>
    </row>
    <row r="176" spans="1:6" ht="16.5">
      <c r="A176" s="115" t="s">
        <v>45</v>
      </c>
      <c r="B176" s="45" t="s">
        <v>283</v>
      </c>
      <c r="C176" s="87" t="s">
        <v>46</v>
      </c>
      <c r="D176" s="88">
        <v>30000</v>
      </c>
      <c r="E176" s="107">
        <v>26800</v>
      </c>
      <c r="F176" s="108">
        <f t="shared" si="5"/>
        <v>3200</v>
      </c>
    </row>
    <row r="177" spans="1:6" ht="16.5">
      <c r="A177" s="115" t="s">
        <v>47</v>
      </c>
      <c r="B177" s="45" t="s">
        <v>283</v>
      </c>
      <c r="C177" s="87" t="s">
        <v>48</v>
      </c>
      <c r="D177" s="88">
        <v>30000</v>
      </c>
      <c r="E177" s="107">
        <v>26800</v>
      </c>
      <c r="F177" s="108">
        <f t="shared" si="5"/>
        <v>3200</v>
      </c>
    </row>
    <row r="178" spans="1:6" ht="24.75">
      <c r="A178" s="115" t="s">
        <v>49</v>
      </c>
      <c r="B178" s="45" t="s">
        <v>283</v>
      </c>
      <c r="C178" s="87" t="s">
        <v>50</v>
      </c>
      <c r="D178" s="88">
        <v>30000</v>
      </c>
      <c r="E178" s="107">
        <v>26800</v>
      </c>
      <c r="F178" s="108">
        <f t="shared" si="5"/>
        <v>3200</v>
      </c>
    </row>
    <row r="179" spans="1:6" ht="16.5">
      <c r="A179" s="115" t="s">
        <v>296</v>
      </c>
      <c r="B179" s="45" t="s">
        <v>283</v>
      </c>
      <c r="C179" s="87" t="s">
        <v>51</v>
      </c>
      <c r="D179" s="88">
        <v>30000</v>
      </c>
      <c r="E179" s="107">
        <v>26800</v>
      </c>
      <c r="F179" s="108">
        <f t="shared" si="5"/>
        <v>3200</v>
      </c>
    </row>
    <row r="180" spans="1:6" ht="9" customHeight="1">
      <c r="A180" s="46"/>
      <c r="B180" s="47"/>
      <c r="C180" s="109"/>
      <c r="D180" s="110"/>
      <c r="E180" s="111"/>
      <c r="F180" s="111"/>
    </row>
    <row r="181" spans="1:6" ht="13.5" customHeight="1">
      <c r="A181" s="48" t="s">
        <v>52</v>
      </c>
      <c r="B181" s="49" t="s">
        <v>53</v>
      </c>
      <c r="C181" s="112" t="s">
        <v>284</v>
      </c>
      <c r="D181" s="113">
        <v>-967400</v>
      </c>
      <c r="E181" s="113">
        <v>561408.68</v>
      </c>
      <c r="F181" s="114" t="s">
        <v>54</v>
      </c>
    </row>
  </sheetData>
  <sheetProtection/>
  <mergeCells count="7">
    <mergeCell ref="F2:F7"/>
    <mergeCell ref="C2:C7"/>
    <mergeCell ref="A1:D1"/>
    <mergeCell ref="A2:A9"/>
    <mergeCell ref="B2:B9"/>
    <mergeCell ref="D2:D9"/>
    <mergeCell ref="E2:E7"/>
  </mergeCells>
  <conditionalFormatting sqref="E12:F12 E14:F14">
    <cfRule type="cellIs" priority="1" dxfId="0" operator="equal" stopIfTrue="1">
      <formula>0</formula>
    </cfRule>
  </conditionalFormatting>
  <conditionalFormatting sqref="E26:F27">
    <cfRule type="cellIs" priority="2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printOptions/>
  <pageMargins left="0.16" right="0.22" top="0.16" bottom="0.17" header="0.16" footer="0.17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7">
      <selection activeCell="D22" sqref="D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5" t="s">
        <v>55</v>
      </c>
      <c r="B1" s="85"/>
      <c r="C1" s="85"/>
      <c r="D1" s="85"/>
      <c r="E1" s="85"/>
      <c r="F1" s="85"/>
    </row>
    <row r="2" spans="1:6" ht="12.75" customHeight="1">
      <c r="A2" s="61" t="s">
        <v>56</v>
      </c>
      <c r="B2" s="61"/>
      <c r="C2" s="61"/>
      <c r="D2" s="61"/>
      <c r="E2" s="61"/>
      <c r="F2" s="61"/>
    </row>
    <row r="3" spans="1:6" ht="9" customHeight="1" thickBot="1">
      <c r="A3" s="5"/>
      <c r="B3" s="50"/>
      <c r="C3" s="33"/>
      <c r="D3" s="9"/>
      <c r="E3" s="9"/>
      <c r="F3" s="33"/>
    </row>
    <row r="4" spans="1:6" ht="13.5" customHeight="1">
      <c r="A4" s="68" t="s">
        <v>130</v>
      </c>
      <c r="B4" s="62" t="s">
        <v>131</v>
      </c>
      <c r="C4" s="78" t="s">
        <v>57</v>
      </c>
      <c r="D4" s="65" t="s">
        <v>133</v>
      </c>
      <c r="E4" s="65" t="s">
        <v>134</v>
      </c>
      <c r="F4" s="71" t="s">
        <v>135</v>
      </c>
    </row>
    <row r="5" spans="1:6" ht="4.5" customHeight="1">
      <c r="A5" s="69"/>
      <c r="B5" s="63"/>
      <c r="C5" s="79"/>
      <c r="D5" s="66"/>
      <c r="E5" s="66"/>
      <c r="F5" s="72"/>
    </row>
    <row r="6" spans="1:6" ht="6" customHeight="1">
      <c r="A6" s="69"/>
      <c r="B6" s="63"/>
      <c r="C6" s="79"/>
      <c r="D6" s="66"/>
      <c r="E6" s="66"/>
      <c r="F6" s="72"/>
    </row>
    <row r="7" spans="1:6" ht="4.5" customHeight="1">
      <c r="A7" s="69"/>
      <c r="B7" s="63"/>
      <c r="C7" s="79"/>
      <c r="D7" s="66"/>
      <c r="E7" s="66"/>
      <c r="F7" s="72"/>
    </row>
    <row r="8" spans="1:6" ht="6" customHeight="1">
      <c r="A8" s="69"/>
      <c r="B8" s="63"/>
      <c r="C8" s="79"/>
      <c r="D8" s="66"/>
      <c r="E8" s="66"/>
      <c r="F8" s="72"/>
    </row>
    <row r="9" spans="1:6" ht="6" customHeight="1">
      <c r="A9" s="69"/>
      <c r="B9" s="63"/>
      <c r="C9" s="79"/>
      <c r="D9" s="66"/>
      <c r="E9" s="66"/>
      <c r="F9" s="72"/>
    </row>
    <row r="10" spans="1:6" ht="18" customHeight="1">
      <c r="A10" s="70"/>
      <c r="B10" s="64"/>
      <c r="C10" s="86"/>
      <c r="D10" s="67"/>
      <c r="E10" s="67"/>
      <c r="F10" s="7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136</v>
      </c>
      <c r="E11" s="40" t="s">
        <v>137</v>
      </c>
      <c r="F11" s="23" t="s">
        <v>138</v>
      </c>
    </row>
    <row r="12" spans="1:6" ht="33.75" customHeight="1">
      <c r="A12" s="51" t="s">
        <v>58</v>
      </c>
      <c r="B12" s="52" t="s">
        <v>59</v>
      </c>
      <c r="C12" s="118" t="s">
        <v>284</v>
      </c>
      <c r="D12" s="119" t="s">
        <v>153</v>
      </c>
      <c r="E12" s="119">
        <f>E18</f>
        <v>-561408.6799999997</v>
      </c>
      <c r="F12" s="120" t="s">
        <v>284</v>
      </c>
    </row>
    <row r="13" spans="1:6" ht="12.75">
      <c r="A13" s="53" t="s">
        <v>142</v>
      </c>
      <c r="B13" s="54"/>
      <c r="C13" s="121"/>
      <c r="D13" s="122"/>
      <c r="E13" s="122"/>
      <c r="F13" s="123"/>
    </row>
    <row r="14" spans="1:6" ht="30.75" customHeight="1">
      <c r="A14" s="41" t="s">
        <v>60</v>
      </c>
      <c r="B14" s="55" t="s">
        <v>61</v>
      </c>
      <c r="C14" s="124" t="s">
        <v>284</v>
      </c>
      <c r="D14" s="125" t="s">
        <v>153</v>
      </c>
      <c r="E14" s="125" t="s">
        <v>153</v>
      </c>
      <c r="F14" s="126" t="s">
        <v>153</v>
      </c>
    </row>
    <row r="15" spans="1:6" ht="12.75">
      <c r="A15" s="53" t="s">
        <v>62</v>
      </c>
      <c r="B15" s="54"/>
      <c r="C15" s="121"/>
      <c r="D15" s="122"/>
      <c r="E15" s="122"/>
      <c r="F15" s="123"/>
    </row>
    <row r="16" spans="1:6" ht="24.75" customHeight="1">
      <c r="A16" s="41" t="s">
        <v>63</v>
      </c>
      <c r="B16" s="55" t="s">
        <v>64</v>
      </c>
      <c r="C16" s="124" t="s">
        <v>284</v>
      </c>
      <c r="D16" s="125" t="s">
        <v>153</v>
      </c>
      <c r="E16" s="125" t="s">
        <v>153</v>
      </c>
      <c r="F16" s="126" t="s">
        <v>153</v>
      </c>
    </row>
    <row r="17" spans="1:6" ht="19.5" customHeight="1">
      <c r="A17" s="53" t="s">
        <v>62</v>
      </c>
      <c r="B17" s="54"/>
      <c r="C17" s="121"/>
      <c r="D17" s="122"/>
      <c r="E17" s="122"/>
      <c r="F17" s="123"/>
    </row>
    <row r="18" spans="1:6" ht="25.5" customHeight="1">
      <c r="A18" s="51" t="s">
        <v>65</v>
      </c>
      <c r="B18" s="52" t="s">
        <v>66</v>
      </c>
      <c r="C18" s="118" t="s">
        <v>88</v>
      </c>
      <c r="D18" s="119">
        <f>D19</f>
        <v>967400</v>
      </c>
      <c r="E18" s="119">
        <f>E23+E24</f>
        <v>-561408.6799999997</v>
      </c>
      <c r="F18" s="120">
        <f>D18+E18</f>
        <v>405991.3200000003</v>
      </c>
    </row>
    <row r="19" spans="1:6" ht="34.5" customHeight="1">
      <c r="A19" s="51" t="s">
        <v>67</v>
      </c>
      <c r="B19" s="52" t="s">
        <v>66</v>
      </c>
      <c r="C19" s="118" t="s">
        <v>89</v>
      </c>
      <c r="D19" s="119">
        <f>D20+D25</f>
        <v>967400</v>
      </c>
      <c r="E19" s="119">
        <f>E23+E24</f>
        <v>-561408.6799999997</v>
      </c>
      <c r="F19" s="120">
        <f>E19+D19</f>
        <v>405991.3200000003</v>
      </c>
    </row>
    <row r="20" spans="1:6" ht="32.25" customHeight="1">
      <c r="A20" s="51" t="s">
        <v>68</v>
      </c>
      <c r="B20" s="52" t="s">
        <v>69</v>
      </c>
      <c r="C20" s="118" t="s">
        <v>90</v>
      </c>
      <c r="D20" s="119">
        <v>-58368600</v>
      </c>
      <c r="E20" s="119">
        <v>-7768131.75</v>
      </c>
      <c r="F20" s="120" t="s">
        <v>54</v>
      </c>
    </row>
    <row r="21" spans="1:6" ht="23.25" customHeight="1">
      <c r="A21" s="24" t="s">
        <v>91</v>
      </c>
      <c r="B21" s="25" t="s">
        <v>69</v>
      </c>
      <c r="C21" s="127" t="s">
        <v>92</v>
      </c>
      <c r="D21" s="119">
        <v>-58368600</v>
      </c>
      <c r="E21" s="119">
        <v>-7768131.75</v>
      </c>
      <c r="F21" s="128" t="s">
        <v>54</v>
      </c>
    </row>
    <row r="22" spans="1:6" ht="33" customHeight="1">
      <c r="A22" s="24" t="s">
        <v>93</v>
      </c>
      <c r="B22" s="25" t="s">
        <v>69</v>
      </c>
      <c r="C22" s="127" t="s">
        <v>94</v>
      </c>
      <c r="D22" s="119">
        <v>-58368600</v>
      </c>
      <c r="E22" s="119">
        <v>-7768131.75</v>
      </c>
      <c r="F22" s="128"/>
    </row>
    <row r="23" spans="1:6" ht="33.75" customHeight="1">
      <c r="A23" s="24" t="s">
        <v>70</v>
      </c>
      <c r="B23" s="25" t="s">
        <v>69</v>
      </c>
      <c r="C23" s="127" t="s">
        <v>95</v>
      </c>
      <c r="D23" s="119">
        <v>-58368600</v>
      </c>
      <c r="E23" s="119">
        <v>-7768131.75</v>
      </c>
      <c r="F23" s="128"/>
    </row>
    <row r="24" spans="1:6" ht="23.25" customHeight="1">
      <c r="A24" s="51" t="s">
        <v>71</v>
      </c>
      <c r="B24" s="52" t="s">
        <v>72</v>
      </c>
      <c r="C24" s="118" t="s">
        <v>96</v>
      </c>
      <c r="D24" s="129">
        <v>59336000</v>
      </c>
      <c r="E24" s="129">
        <v>7206723.07</v>
      </c>
      <c r="F24" s="120" t="s">
        <v>54</v>
      </c>
    </row>
    <row r="25" spans="1:6" ht="27" customHeight="1">
      <c r="A25" s="24" t="s">
        <v>97</v>
      </c>
      <c r="B25" s="52"/>
      <c r="C25" s="127" t="s">
        <v>98</v>
      </c>
      <c r="D25" s="129">
        <v>59336000</v>
      </c>
      <c r="E25" s="129">
        <v>7206723.07</v>
      </c>
      <c r="F25" s="120"/>
    </row>
    <row r="26" spans="1:6" ht="36.75" customHeight="1">
      <c r="A26" s="24" t="s">
        <v>99</v>
      </c>
      <c r="B26" s="52"/>
      <c r="C26" s="127" t="s">
        <v>100</v>
      </c>
      <c r="D26" s="129">
        <v>59336000</v>
      </c>
      <c r="E26" s="129">
        <v>7206723.07</v>
      </c>
      <c r="F26" s="120"/>
    </row>
    <row r="27" spans="1:6" ht="38.25" customHeight="1" thickBot="1">
      <c r="A27" s="24" t="s">
        <v>73</v>
      </c>
      <c r="B27" s="25" t="s">
        <v>72</v>
      </c>
      <c r="C27" s="127" t="s">
        <v>101</v>
      </c>
      <c r="D27" s="129">
        <v>59336000</v>
      </c>
      <c r="E27" s="129">
        <v>7206723.07</v>
      </c>
      <c r="F27" s="128" t="s">
        <v>54</v>
      </c>
    </row>
    <row r="28" spans="1:6" ht="12.75" customHeight="1">
      <c r="A28" s="56"/>
      <c r="B28" s="57"/>
      <c r="C28" s="58"/>
      <c r="D28" s="59"/>
      <c r="E28" s="59"/>
      <c r="F28" s="60"/>
    </row>
    <row r="31" spans="1:3" ht="12.75" customHeight="1">
      <c r="A31" s="130" t="s">
        <v>102</v>
      </c>
      <c r="B31" s="130"/>
      <c r="C31" s="131" t="s">
        <v>103</v>
      </c>
    </row>
    <row r="32" spans="1:3" ht="12.75" customHeight="1">
      <c r="A32" s="130"/>
      <c r="B32" s="130"/>
      <c r="C32" s="130"/>
    </row>
    <row r="33" spans="1:3" ht="12.75" customHeight="1">
      <c r="A33" s="130"/>
      <c r="B33" s="130"/>
      <c r="C33" s="130"/>
    </row>
    <row r="34" spans="1:3" ht="31.5" customHeight="1">
      <c r="A34" s="130" t="s">
        <v>104</v>
      </c>
      <c r="B34" s="130"/>
      <c r="C34" s="131" t="s">
        <v>105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16" right="0.22" top="0.16" bottom="0.17" header="0.16" footer="0.17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74</v>
      </c>
      <c r="B1" t="s">
        <v>137</v>
      </c>
    </row>
    <row r="2" spans="1:2" ht="12.75">
      <c r="A2" t="s">
        <v>75</v>
      </c>
      <c r="B2" t="s">
        <v>76</v>
      </c>
    </row>
    <row r="3" spans="1:2" ht="12.75">
      <c r="A3" t="s">
        <v>77</v>
      </c>
      <c r="B3" t="s">
        <v>112</v>
      </c>
    </row>
    <row r="4" spans="1:2" ht="12.75">
      <c r="A4" t="s">
        <v>78</v>
      </c>
      <c r="B4" t="s">
        <v>114</v>
      </c>
    </row>
    <row r="5" spans="1:2" ht="12.75">
      <c r="A5" t="s">
        <v>79</v>
      </c>
      <c r="B5" t="s">
        <v>80</v>
      </c>
    </row>
    <row r="6" spans="1:2" ht="12.75">
      <c r="A6" t="s">
        <v>81</v>
      </c>
    </row>
    <row r="7" spans="1:2" ht="12.75">
      <c r="A7" t="s">
        <v>82</v>
      </c>
    </row>
    <row r="8" spans="1:2" ht="12.75">
      <c r="A8" t="s">
        <v>83</v>
      </c>
      <c r="B8" t="s">
        <v>84</v>
      </c>
    </row>
    <row r="9" spans="1:2" ht="12.75">
      <c r="A9" t="s">
        <v>85</v>
      </c>
      <c r="B9" t="s">
        <v>86</v>
      </c>
    </row>
    <row r="10" spans="1:2" ht="12.75">
      <c r="A10" t="s">
        <v>87</v>
      </c>
      <c r="B10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rep:2.45.0.164</dc:description>
  <cp:lastModifiedBy>Пользователь Windows</cp:lastModifiedBy>
  <cp:lastPrinted>2018-06-05T06:57:03Z</cp:lastPrinted>
  <dcterms:created xsi:type="dcterms:W3CDTF">2018-06-05T06:43:11Z</dcterms:created>
  <dcterms:modified xsi:type="dcterms:W3CDTF">2018-06-05T06:57:42Z</dcterms:modified>
  <cp:category/>
  <cp:version/>
  <cp:contentType/>
  <cp:contentStatus/>
</cp:coreProperties>
</file>