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'Расходы'!$A$12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<sst xmlns="http://schemas.openxmlformats.org/spreadsheetml/2006/main" count="920" uniqueCount="518">
  <si>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</si>
  <si>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</si>
  <si>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</si>
  <si>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</si>
  <si>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</si>
  <si>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</si>
  <si>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</si>
  <si>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</si>
  <si>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</si>
  <si>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</si>
  <si>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</si>
  <si>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</si>
  <si>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</si>
  <si>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</si>
  <si>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</si>
  <si>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</si>
  <si>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</si>
  <si>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</si>
  <si>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</si>
  <si>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</si>
  <si>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</si>
  <si>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</si>
  <si>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</si>
  <si>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</si>
  <si>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</si>
  <si>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</si>
  <si>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</si>
  <si>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</si>
  <si>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</si>
  <si>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</si>
  <si>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</si>
  <si>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</si>
  <si>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</si>
  <si>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</si>
  <si>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</si>
  <si>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 xml:space="preserve">951 0503 9900000000 000 </t>
  </si>
  <si>
    <t xml:space="preserve">951 0503 9910000000 000 </t>
  </si>
  <si>
    <t xml:space="preserve">951 0503 9910071180 000 </t>
  </si>
  <si>
    <t xml:space="preserve">951 0503 9910071180 244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</si>
  <si>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</si>
  <si>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</si>
  <si>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</si>
  <si>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</si>
  <si>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</si>
  <si>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</si>
  <si>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</si>
  <si>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</si>
  <si>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</si>
  <si>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</si>
  <si>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</si>
  <si>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</si>
  <si>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культурно-массовых мероприятий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</si>
  <si>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951 0801 0510085110 000 </t>
  </si>
  <si>
    <t>Субсидии бюджетным учреждениям на иные цели</t>
  </si>
  <si>
    <t xml:space="preserve">951 0801 0510085110 612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</si>
  <si>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</si>
  <si>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</si>
  <si>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</si>
  <si>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</si>
  <si>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</si>
  <si>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</si>
  <si>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</si>
  <si>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</si>
  <si>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</si>
  <si>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</si>
  <si>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</si>
  <si>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</si>
  <si>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</si>
  <si>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</si>
  <si>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</si>
  <si>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</si>
  <si>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</si>
  <si>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</si>
  <si>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</si>
  <si>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</si>
  <si>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</si>
  <si>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</si>
  <si>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</si>
  <si>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</si>
  <si>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</si>
  <si>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</si>
  <si>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</si>
  <si>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</si>
  <si>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</si>
  <si>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</si>
  <si>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</si>
  <si>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</si>
  <si>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</si>
  <si>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</si>
  <si>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</si>
  <si>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</si>
  <si>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</si>
  <si>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</si>
  <si>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</si>
  <si>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</si>
  <si>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</si>
  <si>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</si>
  <si>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</si>
  <si>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</si>
  <si>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</si>
  <si>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</si>
  <si>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</si>
  <si>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</si>
  <si>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</si>
  <si>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</si>
  <si>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</si>
  <si>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</si>
  <si>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</si>
  <si>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</si>
  <si>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</si>
  <si>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</si>
  <si>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</si>
  <si>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</si>
  <si>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</si>
  <si>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</si>
  <si>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</si>
  <si>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</si>
  <si>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</si>
  <si>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</si>
  <si>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</si>
  <si>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</si>
  <si>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</si>
  <si>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</si>
  <si>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</si>
  <si>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</si>
  <si>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</si>
  <si>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</si>
  <si>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</si>
  <si>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</si>
  <si>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</si>
  <si>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</si>
  <si>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</si>
  <si>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</si>
  <si>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</si>
  <si>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</si>
  <si>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</si>
  <si>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</si>
  <si>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</si>
  <si>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</si>
  <si>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</si>
  <si>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</si>
  <si>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</si>
  <si>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</si>
  <si>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</si>
  <si>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</si>
  <si>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</si>
  <si>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</si>
  <si>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</si>
  <si>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</si>
  <si>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</si>
  <si>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</si>
  <si>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</si>
  <si>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</si>
  <si>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</si>
  <si>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</si>
  <si>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</si>
  <si>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</si>
  <si>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</si>
  <si>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</si>
  <si>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</si>
  <si>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</si>
  <si>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</si>
  <si>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</si>
  <si>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</si>
  <si>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</si>
  <si>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</si>
  <si>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</si>
  <si>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</si>
  <si>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</si>
  <si>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</si>
  <si>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</si>
  <si>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</si>
  <si>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</si>
  <si>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</si>
  <si>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</si>
  <si>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</si>
  <si>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</si>
  <si>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</si>
  <si>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</si>
  <si>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</si>
  <si>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</si>
  <si>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</si>
  <si>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</si>
  <si>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</si>
  <si>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</si>
  <si>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</si>
  <si>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</si>
  <si>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</si>
  <si>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</si>
  <si>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</si>
  <si>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</si>
  <si>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</si>
  <si>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</si>
  <si>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</si>
  <si>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</si>
  <si>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</si>
  <si>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</si>
  <si>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</si>
  <si>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</si>
  <si>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</si>
  <si>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</si>
  <si>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</si>
  <si>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</si>
  <si>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</si>
  <si>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</si>
  <si>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</si>
  <si>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</si>
  <si>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</si>
  <si>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</si>
  <si>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</si>
  <si>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</si>
  <si>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</si>
  <si>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</si>
  <si>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</si>
  <si>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</si>
  <si>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</si>
  <si>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</si>
  <si>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</si>
  <si>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</si>
  <si>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</si>
  <si>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</si>
  <si>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</si>
  <si>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</si>
  <si>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</si>
  <si>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</si>
  <si>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</si>
  <si>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</si>
  <si>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</si>
  <si>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</si>
  <si>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</si>
  <si>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</si>
  <si>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</si>
  <si>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</si>
  <si>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</si>
  <si>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</si>
  <si>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</si>
  <si>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</si>
  <si>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</si>
  <si>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</si>
  <si>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</si>
  <si>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</si>
  <si>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</si>
  <si>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</si>
  <si>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</si>
  <si>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</si>
  <si>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</si>
  <si>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</si>
  <si>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</si>
  <si>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</si>
  <si>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</si>
  <si>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</si>
  <si>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</si>
  <si>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</si>
  <si>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</si>
  <si>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</si>
  <si>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</si>
  <si>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</si>
  <si>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</si>
  <si>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</si>
  <si>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</si>
  <si>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</si>
  <si>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</si>
  <si>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</si>
  <si>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</si>
  <si>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</si>
  <si>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</si>
  <si>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</si>
  <si>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</si>
  <si>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</si>
  <si>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</si>
  <si>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</si>
  <si>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</si>
  <si>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</si>
  <si>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</si>
  <si>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</si>
  <si>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</si>
  <si>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</si>
  <si>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</si>
  <si>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</si>
  <si>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</si>
  <si>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</si>
  <si>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</si>
  <si>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</si>
  <si>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</si>
  <si>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</si>
  <si>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</si>
  <si>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</si>
  <si>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</si>
  <si>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</si>
  <si>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</si>
  <si>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</si>
  <si>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</si>
  <si>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</si>
  <si>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</si>
  <si>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</si>
  <si>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</si>
  <si>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</si>
  <si>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</si>
  <si>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</si>
  <si>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</si>
  <si>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</si>
  <si>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</si>
  <si>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</si>
  <si>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</si>
  <si>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</si>
  <si>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</si>
  <si>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</si>
  <si>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</si>
  <si>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</si>
  <si>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</si>
  <si>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</si>
  <si>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</si>
  <si>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</si>
  <si>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</si>
  <si>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</si>
  <si>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</si>
  <si>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</si>
  <si>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</si>
  <si>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</si>
  <si>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</si>
  <si>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</si>
  <si>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</si>
  <si>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</si>
  <si>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</si>
  <si>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</si>
  <si>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</si>
  <si>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</si>
  <si>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</si>
  <si>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</si>
  <si>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</si>
  <si>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</si>
  <si>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</si>
  <si>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</si>
  <si>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</si>
  <si>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</si>
  <si>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</si>
  <si>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</si>
  <si>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</si>
  <si>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</si>
  <si>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</si>
  <si>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</si>
  <si>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</si>
  <si>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</si>
  <si>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</si>
  <si>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</si>
  <si>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</si>
  <si>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</si>
  <si>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</si>
  <si>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</si>
  <si>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</si>
  <si>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</si>
  <si>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</si>
  <si>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</si>
  <si>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</si>
  <si>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</si>
  <si>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</si>
  <si>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</si>
  <si>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</si>
  <si>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</si>
  <si>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</si>
  <si>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</si>
  <si>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</si>
  <si>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</si>
  <si>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</si>
  <si>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</si>
  <si>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</si>
  <si>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</si>
  <si>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</si>
  <si>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</si>
  <si>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</si>
  <si>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</si>
  <si>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</si>
  <si>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</si>
  <si>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</si>
  <si>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</si>
  <si>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</si>
  <si>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</si>
  <si>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</si>
  <si>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</si>
  <si>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</si>
  <si>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</si>
  <si>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</si>
  <si>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</si>
  <si>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</si>
  <si>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</si>
  <si>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</si>
  <si>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</si>
  <si>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</si>
  <si>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</si>
  <si>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</si>
  <si>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</si>
  <si>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</si>
  <si>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</si>
  <si>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</si>
  <si>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</si>
  <si>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</si>
  <si>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</si>
  <si>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</si>
  <si>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</si>
  <si>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</si>
  <si>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</si>
  <si>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</si>
  <si>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</si>
  <si>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</si>
  <si>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</si>
  <si>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</si>
  <si>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</si>
  <si>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</si>
  <si>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</si>
  <si>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</si>
  <si>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</si>
  <si>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</si>
  <si>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</si>
  <si>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</si>
  <si>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</si>
  <si>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</si>
  <si>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</si>
  <si>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</si>
  <si>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</si>
  <si>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</si>
  <si>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</si>
  <si>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</si>
  <si>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</si>
  <si>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</si>
  <si>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</si>
  <si>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</si>
  <si>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</si>
  <si>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</si>
  <si>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</si>
  <si>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</si>
  <si>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</si>
  <si>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</si>
  <si>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</si>
  <si>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</si>
  <si>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</si>
  <si>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</si>
  <si>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</si>
  <si>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</si>
  <si>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</si>
  <si>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</si>
  <si>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</si>
  <si>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</si>
  <si>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</si>
  <si>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</si>
  <si>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</si>
  <si>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</si>
  <si>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</si>
  <si>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</si>
  <si>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</si>
  <si>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</si>
  <si>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</si>
  <si>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</si>
  <si>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</si>
  <si>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</si>
  <si>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</si>
  <si>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</si>
  <si>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</si>
  <si>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</si>
  <si>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</si>
  <si>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</si>
  <si>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</si>
  <si>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</si>
  <si>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</si>
  <si>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</si>
  <si>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</si>
  <si>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</si>
  <si>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</si>
  <si>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</si>
  <si>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</si>
  <si>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</si>
  <si>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</si>
  <si>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</si>
  <si>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</si>
  <si>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</si>
  <si>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</si>
  <si>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</si>
  <si>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</si>
  <si>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</si>
  <si>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</si>
  <si>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</si>
  <si>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</si>
  <si>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</si>
  <si>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</si>
  <si>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</si>
  <si>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</si>
  <si>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</si>
  <si>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</si>
  <si>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</si>
  <si>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</si>
  <si>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</si>
  <si>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</si>
  <si>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за счет резервного фонда Администрации Белокалитвинского района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</si>
  <si>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951 0501 0120097010 000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</si>
  <si>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</si>
  <si>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951 0501 0120097010 412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</si>
  <si>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</si>
  <si>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</si>
  <si>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</si>
  <si>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</si>
  <si>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</si>
  <si>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</si>
  <si>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</si>
  <si>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</si>
  <si>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</si>
  <si>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</si>
  <si>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</si>
  <si>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>Финансовое обеспечение непредвиденных расходов</t>
  </si>
  <si>
    <t xml:space="preserve">951 0501 9910000000 000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</si>
  <si>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</si>
  <si>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951 0501 9910071180 000 </t>
  </si>
  <si>
    <t xml:space="preserve">951 0501 9910071180 244 </t>
  </si>
  <si>
    <t>Благоустройство</t>
  </si>
  <si>
    <t xml:space="preserve">951 0503 0000000000 000 </t>
  </si>
  <si>
    <t xml:space="preserve">951 0503 0200000000 000 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</si>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</sst>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0"/>
    </font>
    <font>
      <sz val="7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sz val="6"/>
      <name val="Arial Cyr"/>
      <family val="0"/>
    </font>
    <font>
      <sz val="6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/>
      <protection/>
    </xf>
    <xf numFmtId="49" fontId="3" fillId="0" borderId="27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2" fillId="0" borderId="37" xfId="0" applyNumberFormat="1" applyFont="1" applyBorder="1" applyAlignment="1" applyProtection="1">
      <alignment horizontal="center"/>
      <protection/>
    </xf>
    <xf numFmtId="4" fontId="22" fillId="0" borderId="38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" fontId="22" fillId="0" borderId="39" xfId="0" applyNumberFormat="1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0" fontId="0" fillId="0" borderId="0" xfId="0" applyAlignment="1">
      <alignment vertical="top"/>
    </xf>
    <xf numFmtId="49" fontId="23" fillId="0" borderId="37" xfId="0" applyNumberFormat="1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4" fontId="23" fillId="0" borderId="40" xfId="0" applyNumberFormat="1" applyFont="1" applyBorder="1" applyAlignment="1" applyProtection="1">
      <alignment horizontal="right"/>
      <protection/>
    </xf>
    <xf numFmtId="4" fontId="23" fillId="0" borderId="31" xfId="0" applyNumberFormat="1" applyFont="1" applyBorder="1" applyAlignment="1" applyProtection="1">
      <alignment horizontal="right"/>
      <protection/>
    </xf>
    <xf numFmtId="4" fontId="23" fillId="0" borderId="29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" fontId="23" fillId="0" borderId="38" xfId="0" applyNumberFormat="1" applyFont="1" applyBorder="1" applyAlignment="1" applyProtection="1">
      <alignment horizontal="right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5" fillId="0" borderId="25" xfId="0" applyNumberFormat="1" applyFont="1" applyBorder="1" applyAlignment="1" applyProtection="1">
      <alignment horizontal="left" vertical="top" wrapText="1"/>
      <protection/>
    </xf>
    <xf numFmtId="181" fontId="25" fillId="0" borderId="25" xfId="0" applyNumberFormat="1" applyFont="1" applyBorder="1" applyAlignment="1" applyProtection="1">
      <alignment horizontal="left" vertical="top" wrapText="1"/>
      <protection/>
    </xf>
    <xf numFmtId="0" fontId="25" fillId="0" borderId="36" xfId="0" applyFont="1" applyBorder="1" applyAlignment="1" applyProtection="1">
      <alignment horizontal="left" vertical="top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4" fillId="0" borderId="25" xfId="0" applyNumberFormat="1" applyFont="1" applyBorder="1" applyAlignment="1" applyProtection="1">
      <alignment horizontal="left" vertical="top" wrapText="1"/>
      <protection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181" fontId="27" fillId="0" borderId="19" xfId="0" applyNumberFormat="1" applyFont="1" applyBorder="1" applyAlignment="1" applyProtection="1">
      <alignment horizontal="left" vertical="top" wrapText="1"/>
      <protection/>
    </xf>
    <xf numFmtId="49" fontId="28" fillId="0" borderId="25" xfId="0" applyNumberFormat="1" applyFont="1" applyBorder="1" applyAlignment="1" applyProtection="1">
      <alignment horizontal="left" vertical="top" wrapText="1"/>
      <protection/>
    </xf>
    <xf numFmtId="0" fontId="27" fillId="0" borderId="45" xfId="0" applyFont="1" applyBorder="1" applyAlignment="1" applyProtection="1">
      <alignment vertical="top"/>
      <protection/>
    </xf>
    <xf numFmtId="49" fontId="27" fillId="0" borderId="41" xfId="0" applyNumberFormat="1" applyFont="1" applyBorder="1" applyAlignment="1" applyProtection="1">
      <alignment horizontal="left" vertical="top" wrapText="1"/>
      <protection/>
    </xf>
    <xf numFmtId="0" fontId="29" fillId="0" borderId="0" xfId="0" applyFont="1" applyAlignment="1">
      <alignment vertical="top"/>
    </xf>
    <xf numFmtId="0" fontId="25" fillId="0" borderId="46" xfId="0" applyFont="1" applyBorder="1" applyAlignment="1" applyProtection="1">
      <alignment vertical="center" wrapText="1"/>
      <protection/>
    </xf>
    <xf numFmtId="49" fontId="25" fillId="0" borderId="46" xfId="0" applyNumberFormat="1" applyFont="1" applyBorder="1" applyAlignment="1" applyProtection="1">
      <alignment horizontal="center" vertical="center" wrapText="1"/>
      <protection/>
    </xf>
    <xf numFmtId="49" fontId="25" fillId="0" borderId="47" xfId="0" applyNumberFormat="1" applyFont="1" applyBorder="1" applyAlignment="1" applyProtection="1">
      <alignment vertical="center"/>
      <protection/>
    </xf>
    <xf numFmtId="0" fontId="25" fillId="0" borderId="37" xfId="0" applyFont="1" applyBorder="1" applyAlignment="1" applyProtection="1">
      <alignment vertical="center" wrapText="1"/>
      <protection/>
    </xf>
    <xf numFmtId="49" fontId="25" fillId="0" borderId="37" xfId="0" applyNumberFormat="1" applyFont="1" applyBorder="1" applyAlignment="1" applyProtection="1">
      <alignment horizontal="center" vertical="center" wrapText="1"/>
      <protection/>
    </xf>
    <xf numFmtId="49" fontId="25" fillId="0" borderId="39" xfId="0" applyNumberFormat="1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  <xf numFmtId="49" fontId="25" fillId="0" borderId="16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22" fillId="0" borderId="40" xfId="0" applyNumberFormat="1" applyFont="1" applyBorder="1" applyAlignment="1" applyProtection="1">
      <alignment horizontal="center" wrapText="1"/>
      <protection/>
    </xf>
    <xf numFmtId="4" fontId="22" fillId="0" borderId="40" xfId="0" applyNumberFormat="1" applyFont="1" applyBorder="1" applyAlignment="1" applyProtection="1">
      <alignment horizontal="right"/>
      <protection/>
    </xf>
    <xf numFmtId="4" fontId="22" fillId="0" borderId="41" xfId="0" applyNumberFormat="1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22" fillId="0" borderId="38" xfId="0" applyNumberFormat="1" applyFont="1" applyBorder="1" applyAlignment="1" applyProtection="1">
      <alignment horizontal="center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" fontId="22" fillId="0" borderId="40" xfId="0" applyNumberFormat="1" applyFont="1" applyBorder="1" applyAlignment="1" applyProtection="1">
      <alignment horizontal="right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4" fontId="0" fillId="0" borderId="0" xfId="0" applyNumberFormat="1" applyAlignment="1">
      <alignment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5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5" fillId="0" borderId="48" xfId="0" applyNumberFormat="1" applyFont="1" applyBorder="1" applyAlignment="1" applyProtection="1">
      <alignment horizontal="center" vertical="center" wrapText="1"/>
      <protection/>
    </xf>
    <xf numFmtId="49" fontId="25" fillId="0" borderId="47" xfId="0" applyNumberFormat="1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53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5" fillId="0" borderId="49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center" vertical="center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49" fontId="25" fillId="0" borderId="49" xfId="0" applyNumberFormat="1" applyFont="1" applyBorder="1" applyAlignment="1" applyProtection="1">
      <alignment horizontal="center" vertical="center" wrapText="1"/>
      <protection/>
    </xf>
    <xf numFmtId="49" fontId="25" fillId="0" borderId="50" xfId="0" applyNumberFormat="1" applyFont="1" applyBorder="1" applyAlignment="1" applyProtection="1">
      <alignment horizontal="center" vertical="center" wrapText="1"/>
      <protection/>
    </xf>
    <xf numFmtId="49" fontId="25" fillId="0" borderId="38" xfId="0" applyNumberFormat="1" applyFont="1" applyBorder="1" applyAlignment="1" applyProtection="1">
      <alignment horizontal="center" vertical="center" wrapText="1"/>
      <protection/>
    </xf>
    <xf numFmtId="49" fontId="25" fillId="0" borderId="49" xfId="0" applyNumberFormat="1" applyFont="1" applyBorder="1" applyAlignment="1" applyProtection="1">
      <alignment horizontal="center" vertical="center"/>
      <protection/>
    </xf>
    <xf numFmtId="49" fontId="25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showGridLines="0" tabSelected="1" zoomScalePageLayoutView="0" workbookViewId="0" topLeftCell="A67">
      <selection activeCell="E91" sqref="E91:E92"/>
    </sheetView>
  </sheetViews>
  <sheetFormatPr defaultColWidth="9.140625" defaultRowHeight="12.75" customHeight="1"/>
  <cols>
    <col min="1" max="1" width="50.140625" style="0" customWidth="1"/>
    <col min="2" max="2" width="6.140625" style="0" customWidth="1"/>
    <col min="3" max="3" width="35.00390625" style="0" customWidth="1"/>
    <col min="4" max="4" width="21.00390625" style="0" customWidth="1"/>
    <col min="5" max="6" width="18.7109375" style="0" customWidth="1"/>
    <col min="7" max="7" width="12.7109375" style="0" bestFit="1" customWidth="1"/>
  </cols>
  <sheetData>
    <row r="1" spans="1:6" ht="15">
      <c r="A1" s="125"/>
      <c r="B1" s="125"/>
      <c r="C1" s="125"/>
      <c r="D1" s="125"/>
      <c r="E1" s="2"/>
      <c r="F1" s="2"/>
    </row>
    <row r="2" spans="1:6" ht="16.5" customHeight="1">
      <c r="A2" s="125" t="s">
        <v>133</v>
      </c>
      <c r="B2" s="125"/>
      <c r="C2" s="125"/>
      <c r="D2" s="125"/>
      <c r="E2" s="3"/>
      <c r="F2" s="4" t="s">
        <v>134</v>
      </c>
    </row>
    <row r="3" spans="1:6" ht="12.75">
      <c r="A3" s="5"/>
      <c r="B3" s="5"/>
      <c r="C3" s="5"/>
      <c r="D3" s="5"/>
      <c r="E3" s="6" t="s">
        <v>135</v>
      </c>
      <c r="F3" s="7" t="s">
        <v>136</v>
      </c>
    </row>
    <row r="4" spans="1:6" ht="12.75">
      <c r="A4" s="132" t="s">
        <v>138</v>
      </c>
      <c r="B4" s="132"/>
      <c r="C4" s="132"/>
      <c r="D4" s="132"/>
      <c r="E4" s="3" t="s">
        <v>137</v>
      </c>
      <c r="F4" s="8" t="s">
        <v>139</v>
      </c>
    </row>
    <row r="5" spans="1:6" ht="12.75">
      <c r="A5" s="132" t="s">
        <v>140</v>
      </c>
      <c r="B5" s="132"/>
      <c r="C5" s="132"/>
      <c r="D5" s="132"/>
      <c r="E5" s="3" t="s">
        <v>140</v>
      </c>
      <c r="F5" s="8" t="s">
        <v>141</v>
      </c>
    </row>
    <row r="6" spans="1:6" ht="12.75">
      <c r="A6" s="9"/>
      <c r="B6" s="9"/>
      <c r="C6" s="9"/>
      <c r="D6" s="9"/>
      <c r="E6" s="3" t="s">
        <v>142</v>
      </c>
      <c r="F6" s="10" t="s">
        <v>153</v>
      </c>
    </row>
    <row r="7" spans="1:6" ht="12.75">
      <c r="A7" s="11" t="s">
        <v>143</v>
      </c>
      <c r="B7" s="122" t="s">
        <v>150</v>
      </c>
      <c r="C7" s="123"/>
      <c r="D7" s="123"/>
      <c r="E7" s="3" t="s">
        <v>144</v>
      </c>
      <c r="F7" s="10" t="s">
        <v>154</v>
      </c>
    </row>
    <row r="8" spans="1:6" ht="12.75">
      <c r="A8" s="11" t="s">
        <v>145</v>
      </c>
      <c r="B8" s="124" t="s">
        <v>151</v>
      </c>
      <c r="C8" s="124"/>
      <c r="D8" s="124"/>
      <c r="E8" s="3" t="s">
        <v>146</v>
      </c>
      <c r="F8" s="12" t="s">
        <v>155</v>
      </c>
    </row>
    <row r="9" spans="1:6" ht="12.75">
      <c r="A9" s="11" t="s">
        <v>147</v>
      </c>
      <c r="B9" s="11"/>
      <c r="C9" s="11"/>
      <c r="D9" s="13"/>
      <c r="E9" s="3"/>
      <c r="F9" s="14"/>
    </row>
    <row r="10" spans="1:6" ht="12.75">
      <c r="A10" s="11" t="s">
        <v>152</v>
      </c>
      <c r="B10" s="11"/>
      <c r="C10" s="15"/>
      <c r="D10" s="13"/>
      <c r="E10" s="3" t="s">
        <v>148</v>
      </c>
      <c r="F10" s="16" t="s">
        <v>149</v>
      </c>
    </row>
    <row r="11" spans="1:6" ht="20.25" customHeight="1">
      <c r="A11" s="125" t="s">
        <v>156</v>
      </c>
      <c r="B11" s="125"/>
      <c r="C11" s="125"/>
      <c r="D11" s="125"/>
      <c r="E11" s="1"/>
      <c r="F11" s="17"/>
    </row>
    <row r="12" spans="1:6" ht="3.75" customHeight="1">
      <c r="A12" s="129" t="s">
        <v>157</v>
      </c>
      <c r="B12" s="126" t="s">
        <v>158</v>
      </c>
      <c r="C12" s="126" t="s">
        <v>159</v>
      </c>
      <c r="D12" s="119" t="s">
        <v>160</v>
      </c>
      <c r="E12" s="119" t="s">
        <v>161</v>
      </c>
      <c r="F12" s="116" t="s">
        <v>162</v>
      </c>
    </row>
    <row r="13" spans="1:6" ht="3" customHeight="1">
      <c r="A13" s="130"/>
      <c r="B13" s="127"/>
      <c r="C13" s="127"/>
      <c r="D13" s="120"/>
      <c r="E13" s="120"/>
      <c r="F13" s="117"/>
    </row>
    <row r="14" spans="1:6" ht="3" customHeight="1">
      <c r="A14" s="130"/>
      <c r="B14" s="127"/>
      <c r="C14" s="127"/>
      <c r="D14" s="120"/>
      <c r="E14" s="120"/>
      <c r="F14" s="117"/>
    </row>
    <row r="15" spans="1:6" ht="3" customHeight="1">
      <c r="A15" s="130"/>
      <c r="B15" s="127"/>
      <c r="C15" s="127"/>
      <c r="D15" s="120"/>
      <c r="E15" s="120"/>
      <c r="F15" s="117"/>
    </row>
    <row r="16" spans="1:6" ht="3" customHeight="1">
      <c r="A16" s="130"/>
      <c r="B16" s="127"/>
      <c r="C16" s="127"/>
      <c r="D16" s="120"/>
      <c r="E16" s="120"/>
      <c r="F16" s="117"/>
    </row>
    <row r="17" spans="1:6" ht="3" customHeight="1">
      <c r="A17" s="130"/>
      <c r="B17" s="127"/>
      <c r="C17" s="127"/>
      <c r="D17" s="120"/>
      <c r="E17" s="120"/>
      <c r="F17" s="117"/>
    </row>
    <row r="18" spans="1:6" ht="23.25" customHeight="1">
      <c r="A18" s="131"/>
      <c r="B18" s="128"/>
      <c r="C18" s="128"/>
      <c r="D18" s="121"/>
      <c r="E18" s="121"/>
      <c r="F18" s="118"/>
    </row>
    <row r="19" spans="1:6" ht="12" customHeight="1">
      <c r="A19" s="18">
        <v>1</v>
      </c>
      <c r="B19" s="19">
        <v>2</v>
      </c>
      <c r="C19" s="20">
        <v>3</v>
      </c>
      <c r="D19" s="21" t="s">
        <v>163</v>
      </c>
      <c r="E19" s="22" t="s">
        <v>164</v>
      </c>
      <c r="F19" s="23" t="s">
        <v>165</v>
      </c>
    </row>
    <row r="20" spans="1:6" ht="12.75">
      <c r="A20" s="24" t="s">
        <v>166</v>
      </c>
      <c r="B20" s="25" t="s">
        <v>167</v>
      </c>
      <c r="C20" s="26" t="s">
        <v>168</v>
      </c>
      <c r="D20" s="74">
        <v>68257600</v>
      </c>
      <c r="E20" s="75">
        <v>17612259.27</v>
      </c>
      <c r="F20" s="74">
        <f>IF(OR(D20="-",IF(E20="-",0,E20)&gt;=IF(D20="-",0,D20)),"-",IF(D20="-",0,D20)-IF(E20="-",0,E20))</f>
        <v>50645340.730000004</v>
      </c>
    </row>
    <row r="21" spans="1:6" ht="12.75">
      <c r="A21" s="27" t="s">
        <v>169</v>
      </c>
      <c r="B21" s="28"/>
      <c r="C21" s="29"/>
      <c r="D21" s="76"/>
      <c r="E21" s="76"/>
      <c r="F21" s="77"/>
    </row>
    <row r="22" spans="1:6" ht="12.75">
      <c r="A22" s="30" t="s">
        <v>170</v>
      </c>
      <c r="B22" s="31" t="s">
        <v>167</v>
      </c>
      <c r="C22" s="71" t="s">
        <v>171</v>
      </c>
      <c r="D22" s="78">
        <v>3923500</v>
      </c>
      <c r="E22" s="78">
        <v>2086645.11</v>
      </c>
      <c r="F22" s="79">
        <f aca="true" t="shared" si="0" ref="F22:F53">IF(OR(D22="-",IF(E22="-",0,E22)&gt;=IF(D22="-",0,D22)),"-",IF(D22="-",0,D22)-IF(E22="-",0,E22))</f>
        <v>1836854.89</v>
      </c>
    </row>
    <row r="23" spans="1:6" ht="12.75">
      <c r="A23" s="30" t="s">
        <v>172</v>
      </c>
      <c r="B23" s="31" t="s">
        <v>167</v>
      </c>
      <c r="C23" s="71" t="s">
        <v>173</v>
      </c>
      <c r="D23" s="78">
        <v>865600</v>
      </c>
      <c r="E23" s="78">
        <v>708010.87</v>
      </c>
      <c r="F23" s="79">
        <f t="shared" si="0"/>
        <v>157589.13</v>
      </c>
    </row>
    <row r="24" spans="1:6" ht="12.75">
      <c r="A24" s="30" t="s">
        <v>174</v>
      </c>
      <c r="B24" s="31" t="s">
        <v>167</v>
      </c>
      <c r="C24" s="71" t="s">
        <v>175</v>
      </c>
      <c r="D24" s="78">
        <v>865600</v>
      </c>
      <c r="E24" s="78">
        <v>708010.87</v>
      </c>
      <c r="F24" s="79">
        <f t="shared" si="0"/>
        <v>157589.13</v>
      </c>
    </row>
    <row r="25" spans="1:6" ht="39">
      <c r="A25" s="81" t="s">
        <v>176</v>
      </c>
      <c r="B25" s="31" t="s">
        <v>167</v>
      </c>
      <c r="C25" s="71" t="s">
        <v>177</v>
      </c>
      <c r="D25" s="78">
        <v>865600</v>
      </c>
      <c r="E25" s="78">
        <v>684094.28</v>
      </c>
      <c r="F25" s="79">
        <f t="shared" si="0"/>
        <v>181505.71999999997</v>
      </c>
    </row>
    <row r="26" spans="1:6" ht="59.25" customHeight="1">
      <c r="A26" s="82" t="s">
        <v>178</v>
      </c>
      <c r="B26" s="31" t="s">
        <v>167</v>
      </c>
      <c r="C26" s="71" t="s">
        <v>179</v>
      </c>
      <c r="D26" s="78" t="s">
        <v>180</v>
      </c>
      <c r="E26" s="78">
        <v>682505.84</v>
      </c>
      <c r="F26" s="79" t="str">
        <f t="shared" si="0"/>
        <v>-</v>
      </c>
    </row>
    <row r="27" spans="1:6" ht="48" customHeight="1">
      <c r="A27" s="82" t="s">
        <v>181</v>
      </c>
      <c r="B27" s="31" t="s">
        <v>167</v>
      </c>
      <c r="C27" s="71" t="s">
        <v>182</v>
      </c>
      <c r="D27" s="78" t="s">
        <v>180</v>
      </c>
      <c r="E27" s="78">
        <v>329.52</v>
      </c>
      <c r="F27" s="79" t="str">
        <f t="shared" si="0"/>
        <v>-</v>
      </c>
    </row>
    <row r="28" spans="1:6" ht="61.5" customHeight="1">
      <c r="A28" s="82" t="s">
        <v>183</v>
      </c>
      <c r="B28" s="31" t="s">
        <v>167</v>
      </c>
      <c r="C28" s="71" t="s">
        <v>184</v>
      </c>
      <c r="D28" s="78" t="s">
        <v>180</v>
      </c>
      <c r="E28" s="78">
        <v>1258.92</v>
      </c>
      <c r="F28" s="79" t="str">
        <f t="shared" si="0"/>
        <v>-</v>
      </c>
    </row>
    <row r="29" spans="1:6" ht="58.5">
      <c r="A29" s="82" t="s">
        <v>185</v>
      </c>
      <c r="B29" s="31" t="s">
        <v>167</v>
      </c>
      <c r="C29" s="71" t="s">
        <v>186</v>
      </c>
      <c r="D29" s="78" t="s">
        <v>180</v>
      </c>
      <c r="E29" s="78">
        <v>1647.18</v>
      </c>
      <c r="F29" s="79" t="str">
        <f t="shared" si="0"/>
        <v>-</v>
      </c>
    </row>
    <row r="30" spans="1:6" ht="69" customHeight="1">
      <c r="A30" s="82" t="s">
        <v>187</v>
      </c>
      <c r="B30" s="31" t="s">
        <v>167</v>
      </c>
      <c r="C30" s="71" t="s">
        <v>188</v>
      </c>
      <c r="D30" s="78" t="s">
        <v>180</v>
      </c>
      <c r="E30" s="78">
        <v>1613.94</v>
      </c>
      <c r="F30" s="79" t="str">
        <f t="shared" si="0"/>
        <v>-</v>
      </c>
    </row>
    <row r="31" spans="1:6" ht="78">
      <c r="A31" s="82" t="s">
        <v>189</v>
      </c>
      <c r="B31" s="31" t="s">
        <v>167</v>
      </c>
      <c r="C31" s="71" t="s">
        <v>190</v>
      </c>
      <c r="D31" s="78" t="s">
        <v>180</v>
      </c>
      <c r="E31" s="78">
        <v>33.24</v>
      </c>
      <c r="F31" s="79" t="str">
        <f t="shared" si="0"/>
        <v>-</v>
      </c>
    </row>
    <row r="32" spans="1:6" ht="20.25" customHeight="1">
      <c r="A32" s="81" t="s">
        <v>191</v>
      </c>
      <c r="B32" s="31" t="s">
        <v>167</v>
      </c>
      <c r="C32" s="71" t="s">
        <v>192</v>
      </c>
      <c r="D32" s="78" t="s">
        <v>180</v>
      </c>
      <c r="E32" s="78">
        <v>22269.41</v>
      </c>
      <c r="F32" s="79" t="str">
        <f t="shared" si="0"/>
        <v>-</v>
      </c>
    </row>
    <row r="33" spans="1:6" ht="39" customHeight="1">
      <c r="A33" s="81" t="s">
        <v>193</v>
      </c>
      <c r="B33" s="31" t="s">
        <v>167</v>
      </c>
      <c r="C33" s="71" t="s">
        <v>194</v>
      </c>
      <c r="D33" s="78" t="s">
        <v>180</v>
      </c>
      <c r="E33" s="78">
        <v>21931.47</v>
      </c>
      <c r="F33" s="79" t="str">
        <f t="shared" si="0"/>
        <v>-</v>
      </c>
    </row>
    <row r="34" spans="1:6" ht="29.25">
      <c r="A34" s="81" t="s">
        <v>195</v>
      </c>
      <c r="B34" s="31" t="s">
        <v>167</v>
      </c>
      <c r="C34" s="71" t="s">
        <v>196</v>
      </c>
      <c r="D34" s="78" t="s">
        <v>180</v>
      </c>
      <c r="E34" s="78">
        <v>151.37</v>
      </c>
      <c r="F34" s="79" t="str">
        <f t="shared" si="0"/>
        <v>-</v>
      </c>
    </row>
    <row r="35" spans="1:6" ht="39" customHeight="1">
      <c r="A35" s="81" t="s">
        <v>197</v>
      </c>
      <c r="B35" s="31" t="s">
        <v>167</v>
      </c>
      <c r="C35" s="71" t="s">
        <v>198</v>
      </c>
      <c r="D35" s="78" t="s">
        <v>180</v>
      </c>
      <c r="E35" s="78">
        <v>11.25</v>
      </c>
      <c r="F35" s="79" t="str">
        <f t="shared" si="0"/>
        <v>-</v>
      </c>
    </row>
    <row r="36" spans="1:6" ht="29.25">
      <c r="A36" s="81" t="s">
        <v>199</v>
      </c>
      <c r="B36" s="31" t="s">
        <v>167</v>
      </c>
      <c r="C36" s="71" t="s">
        <v>200</v>
      </c>
      <c r="D36" s="78" t="s">
        <v>180</v>
      </c>
      <c r="E36" s="78">
        <v>175.32</v>
      </c>
      <c r="F36" s="79" t="str">
        <f t="shared" si="0"/>
        <v>-</v>
      </c>
    </row>
    <row r="37" spans="1:6" ht="12.75">
      <c r="A37" s="81" t="s">
        <v>201</v>
      </c>
      <c r="B37" s="31" t="s">
        <v>167</v>
      </c>
      <c r="C37" s="71" t="s">
        <v>202</v>
      </c>
      <c r="D37" s="78">
        <v>216000</v>
      </c>
      <c r="E37" s="78">
        <v>51447.48</v>
      </c>
      <c r="F37" s="79">
        <f t="shared" si="0"/>
        <v>164552.52</v>
      </c>
    </row>
    <row r="38" spans="1:6" ht="12.75">
      <c r="A38" s="81" t="s">
        <v>203</v>
      </c>
      <c r="B38" s="31" t="s">
        <v>167</v>
      </c>
      <c r="C38" s="71" t="s">
        <v>204</v>
      </c>
      <c r="D38" s="78">
        <v>216000</v>
      </c>
      <c r="E38" s="78">
        <v>51447.48</v>
      </c>
      <c r="F38" s="79">
        <f t="shared" si="0"/>
        <v>164552.52</v>
      </c>
    </row>
    <row r="39" spans="1:6" ht="12.75">
      <c r="A39" s="81" t="s">
        <v>203</v>
      </c>
      <c r="B39" s="31" t="s">
        <v>167</v>
      </c>
      <c r="C39" s="71" t="s">
        <v>205</v>
      </c>
      <c r="D39" s="78">
        <v>216000</v>
      </c>
      <c r="E39" s="78">
        <v>51447.48</v>
      </c>
      <c r="F39" s="79">
        <f t="shared" si="0"/>
        <v>164552.52</v>
      </c>
    </row>
    <row r="40" spans="1:6" ht="33.75" customHeight="1">
      <c r="A40" s="81" t="s">
        <v>206</v>
      </c>
      <c r="B40" s="31" t="s">
        <v>167</v>
      </c>
      <c r="C40" s="71" t="s">
        <v>207</v>
      </c>
      <c r="D40" s="78" t="s">
        <v>180</v>
      </c>
      <c r="E40" s="78">
        <v>51441.6</v>
      </c>
      <c r="F40" s="79" t="str">
        <f t="shared" si="0"/>
        <v>-</v>
      </c>
    </row>
    <row r="41" spans="1:6" ht="12.75">
      <c r="A41" s="81" t="s">
        <v>208</v>
      </c>
      <c r="B41" s="31" t="s">
        <v>167</v>
      </c>
      <c r="C41" s="71" t="s">
        <v>209</v>
      </c>
      <c r="D41" s="78" t="s">
        <v>180</v>
      </c>
      <c r="E41" s="78">
        <v>5.88</v>
      </c>
      <c r="F41" s="79" t="str">
        <f t="shared" si="0"/>
        <v>-</v>
      </c>
    </row>
    <row r="42" spans="1:6" ht="12.75">
      <c r="A42" s="81" t="s">
        <v>210</v>
      </c>
      <c r="B42" s="31" t="s">
        <v>167</v>
      </c>
      <c r="C42" s="71" t="s">
        <v>211</v>
      </c>
      <c r="D42" s="78">
        <v>2267800</v>
      </c>
      <c r="E42" s="78">
        <v>984648.95</v>
      </c>
      <c r="F42" s="79">
        <f t="shared" si="0"/>
        <v>1283151.05</v>
      </c>
    </row>
    <row r="43" spans="1:6" ht="12.75">
      <c r="A43" s="81" t="s">
        <v>212</v>
      </c>
      <c r="B43" s="31" t="s">
        <v>167</v>
      </c>
      <c r="C43" s="71" t="s">
        <v>213</v>
      </c>
      <c r="D43" s="78">
        <v>250000</v>
      </c>
      <c r="E43" s="78">
        <v>81839.33</v>
      </c>
      <c r="F43" s="79">
        <f t="shared" si="0"/>
        <v>168160.66999999998</v>
      </c>
    </row>
    <row r="44" spans="1:6" ht="29.25">
      <c r="A44" s="81" t="s">
        <v>214</v>
      </c>
      <c r="B44" s="31" t="s">
        <v>167</v>
      </c>
      <c r="C44" s="71" t="s">
        <v>215</v>
      </c>
      <c r="D44" s="78">
        <v>250000</v>
      </c>
      <c r="E44" s="78">
        <v>81839.33</v>
      </c>
      <c r="F44" s="79">
        <f t="shared" si="0"/>
        <v>168160.66999999998</v>
      </c>
    </row>
    <row r="45" spans="1:6" ht="38.25" customHeight="1">
      <c r="A45" s="81" t="s">
        <v>216</v>
      </c>
      <c r="B45" s="31" t="s">
        <v>167</v>
      </c>
      <c r="C45" s="71" t="s">
        <v>217</v>
      </c>
      <c r="D45" s="78" t="s">
        <v>180</v>
      </c>
      <c r="E45" s="78">
        <v>79075.37</v>
      </c>
      <c r="F45" s="79" t="str">
        <f t="shared" si="0"/>
        <v>-</v>
      </c>
    </row>
    <row r="46" spans="1:6" ht="29.25">
      <c r="A46" s="81" t="s">
        <v>218</v>
      </c>
      <c r="B46" s="31" t="s">
        <v>167</v>
      </c>
      <c r="C46" s="71" t="s">
        <v>219</v>
      </c>
      <c r="D46" s="78" t="s">
        <v>180</v>
      </c>
      <c r="E46" s="78">
        <v>2763.96</v>
      </c>
      <c r="F46" s="79" t="str">
        <f t="shared" si="0"/>
        <v>-</v>
      </c>
    </row>
    <row r="47" spans="1:6" ht="12.75">
      <c r="A47" s="81" t="s">
        <v>220</v>
      </c>
      <c r="B47" s="31" t="s">
        <v>167</v>
      </c>
      <c r="C47" s="71" t="s">
        <v>221</v>
      </c>
      <c r="D47" s="78">
        <v>2017800</v>
      </c>
      <c r="E47" s="78">
        <v>902809.62</v>
      </c>
      <c r="F47" s="79">
        <f t="shared" si="0"/>
        <v>1114990.38</v>
      </c>
    </row>
    <row r="48" spans="1:6" ht="12.75">
      <c r="A48" s="81" t="s">
        <v>222</v>
      </c>
      <c r="B48" s="31" t="s">
        <v>167</v>
      </c>
      <c r="C48" s="71" t="s">
        <v>223</v>
      </c>
      <c r="D48" s="78">
        <v>403100</v>
      </c>
      <c r="E48" s="78">
        <v>549078.46</v>
      </c>
      <c r="F48" s="79" t="str">
        <f t="shared" si="0"/>
        <v>-</v>
      </c>
    </row>
    <row r="49" spans="1:6" ht="19.5">
      <c r="A49" s="81" t="s">
        <v>224</v>
      </c>
      <c r="B49" s="31" t="s">
        <v>167</v>
      </c>
      <c r="C49" s="71" t="s">
        <v>225</v>
      </c>
      <c r="D49" s="78">
        <v>403100</v>
      </c>
      <c r="E49" s="78">
        <v>549078.46</v>
      </c>
      <c r="F49" s="79" t="str">
        <f t="shared" si="0"/>
        <v>-</v>
      </c>
    </row>
    <row r="50" spans="1:6" ht="39">
      <c r="A50" s="81" t="s">
        <v>226</v>
      </c>
      <c r="B50" s="31" t="s">
        <v>167</v>
      </c>
      <c r="C50" s="71" t="s">
        <v>227</v>
      </c>
      <c r="D50" s="78" t="s">
        <v>180</v>
      </c>
      <c r="E50" s="78">
        <v>544618.76</v>
      </c>
      <c r="F50" s="79" t="str">
        <f t="shared" si="0"/>
        <v>-</v>
      </c>
    </row>
    <row r="51" spans="1:6" ht="29.25">
      <c r="A51" s="81" t="s">
        <v>228</v>
      </c>
      <c r="B51" s="31" t="s">
        <v>167</v>
      </c>
      <c r="C51" s="71" t="s">
        <v>229</v>
      </c>
      <c r="D51" s="78" t="s">
        <v>180</v>
      </c>
      <c r="E51" s="78">
        <v>4459.7</v>
      </c>
      <c r="F51" s="79" t="str">
        <f t="shared" si="0"/>
        <v>-</v>
      </c>
    </row>
    <row r="52" spans="1:6" ht="12.75">
      <c r="A52" s="81" t="s">
        <v>230</v>
      </c>
      <c r="B52" s="31" t="s">
        <v>167</v>
      </c>
      <c r="C52" s="71" t="s">
        <v>231</v>
      </c>
      <c r="D52" s="78">
        <v>1614700</v>
      </c>
      <c r="E52" s="78">
        <v>353731.16</v>
      </c>
      <c r="F52" s="79">
        <f t="shared" si="0"/>
        <v>1260968.84</v>
      </c>
    </row>
    <row r="53" spans="1:6" ht="21.75" customHeight="1">
      <c r="A53" s="81" t="s">
        <v>232</v>
      </c>
      <c r="B53" s="31" t="s">
        <v>167</v>
      </c>
      <c r="C53" s="71" t="s">
        <v>233</v>
      </c>
      <c r="D53" s="78">
        <v>1614700</v>
      </c>
      <c r="E53" s="78">
        <v>353731.16</v>
      </c>
      <c r="F53" s="79">
        <f t="shared" si="0"/>
        <v>1260968.84</v>
      </c>
    </row>
    <row r="54" spans="1:6" ht="39">
      <c r="A54" s="81" t="s">
        <v>234</v>
      </c>
      <c r="B54" s="31" t="s">
        <v>167</v>
      </c>
      <c r="C54" s="71" t="s">
        <v>235</v>
      </c>
      <c r="D54" s="78" t="s">
        <v>180</v>
      </c>
      <c r="E54" s="78">
        <v>348099.38</v>
      </c>
      <c r="F54" s="79" t="str">
        <f aca="true" t="shared" si="1" ref="F54:F85">IF(OR(D54="-",IF(E54="-",0,E54)&gt;=IF(D54="-",0,D54)),"-",IF(D54="-",0,D54)-IF(E54="-",0,E54))</f>
        <v>-</v>
      </c>
    </row>
    <row r="55" spans="1:6" ht="29.25">
      <c r="A55" s="81" t="s">
        <v>236</v>
      </c>
      <c r="B55" s="31" t="s">
        <v>167</v>
      </c>
      <c r="C55" s="71" t="s">
        <v>237</v>
      </c>
      <c r="D55" s="78" t="s">
        <v>180</v>
      </c>
      <c r="E55" s="78">
        <v>5631.78</v>
      </c>
      <c r="F55" s="79" t="str">
        <f t="shared" si="1"/>
        <v>-</v>
      </c>
    </row>
    <row r="56" spans="1:6" ht="12.75">
      <c r="A56" s="81" t="s">
        <v>238</v>
      </c>
      <c r="B56" s="31" t="s">
        <v>167</v>
      </c>
      <c r="C56" s="71" t="s">
        <v>239</v>
      </c>
      <c r="D56" s="78">
        <v>70700</v>
      </c>
      <c r="E56" s="78">
        <v>51690</v>
      </c>
      <c r="F56" s="79">
        <f t="shared" si="1"/>
        <v>19010</v>
      </c>
    </row>
    <row r="57" spans="1:6" ht="29.25">
      <c r="A57" s="81" t="s">
        <v>240</v>
      </c>
      <c r="B57" s="31" t="s">
        <v>167</v>
      </c>
      <c r="C57" s="71" t="s">
        <v>241</v>
      </c>
      <c r="D57" s="78">
        <v>70700</v>
      </c>
      <c r="E57" s="78">
        <v>51690</v>
      </c>
      <c r="F57" s="79">
        <f t="shared" si="1"/>
        <v>19010</v>
      </c>
    </row>
    <row r="58" spans="1:6" ht="39">
      <c r="A58" s="81" t="s">
        <v>242</v>
      </c>
      <c r="B58" s="31" t="s">
        <v>167</v>
      </c>
      <c r="C58" s="71" t="s">
        <v>243</v>
      </c>
      <c r="D58" s="78">
        <v>70700</v>
      </c>
      <c r="E58" s="78" t="s">
        <v>180</v>
      </c>
      <c r="F58" s="79">
        <f t="shared" si="1"/>
        <v>70700</v>
      </c>
    </row>
    <row r="59" spans="1:6" ht="12.75">
      <c r="A59" s="81" t="s">
        <v>244</v>
      </c>
      <c r="B59" s="31" t="s">
        <v>167</v>
      </c>
      <c r="C59" s="71" t="s">
        <v>245</v>
      </c>
      <c r="D59" s="78" t="s">
        <v>180</v>
      </c>
      <c r="E59" s="78">
        <v>51690</v>
      </c>
      <c r="F59" s="79" t="str">
        <f t="shared" si="1"/>
        <v>-</v>
      </c>
    </row>
    <row r="60" spans="1:6" ht="19.5">
      <c r="A60" s="81" t="s">
        <v>246</v>
      </c>
      <c r="B60" s="31" t="s">
        <v>167</v>
      </c>
      <c r="C60" s="71" t="s">
        <v>247</v>
      </c>
      <c r="D60" s="78">
        <v>418900</v>
      </c>
      <c r="E60" s="78">
        <v>263744.66</v>
      </c>
      <c r="F60" s="79">
        <f t="shared" si="1"/>
        <v>155155.34000000003</v>
      </c>
    </row>
    <row r="61" spans="1:6" ht="48.75">
      <c r="A61" s="82" t="s">
        <v>248</v>
      </c>
      <c r="B61" s="31" t="s">
        <v>167</v>
      </c>
      <c r="C61" s="71" t="s">
        <v>249</v>
      </c>
      <c r="D61" s="78">
        <v>253400</v>
      </c>
      <c r="E61" s="78">
        <v>132808.99</v>
      </c>
      <c r="F61" s="79">
        <f t="shared" si="1"/>
        <v>120591.01000000001</v>
      </c>
    </row>
    <row r="62" spans="1:6" ht="40.5" customHeight="1">
      <c r="A62" s="82" t="s">
        <v>250</v>
      </c>
      <c r="B62" s="31" t="s">
        <v>167</v>
      </c>
      <c r="C62" s="71" t="s">
        <v>251</v>
      </c>
      <c r="D62" s="78">
        <v>172400</v>
      </c>
      <c r="E62" s="78">
        <v>132808.99</v>
      </c>
      <c r="F62" s="79">
        <f t="shared" si="1"/>
        <v>39591.01000000001</v>
      </c>
    </row>
    <row r="63" spans="1:6" ht="39">
      <c r="A63" s="81" t="s">
        <v>252</v>
      </c>
      <c r="B63" s="31" t="s">
        <v>167</v>
      </c>
      <c r="C63" s="71" t="s">
        <v>253</v>
      </c>
      <c r="D63" s="78">
        <v>172400</v>
      </c>
      <c r="E63" s="78">
        <v>132808.99</v>
      </c>
      <c r="F63" s="79">
        <f t="shared" si="1"/>
        <v>39591.01000000001</v>
      </c>
    </row>
    <row r="64" spans="1:6" ht="19.5">
      <c r="A64" s="81" t="s">
        <v>254</v>
      </c>
      <c r="B64" s="31" t="s">
        <v>167</v>
      </c>
      <c r="C64" s="71" t="s">
        <v>255</v>
      </c>
      <c r="D64" s="78">
        <v>81000</v>
      </c>
      <c r="E64" s="78" t="s">
        <v>180</v>
      </c>
      <c r="F64" s="79">
        <f t="shared" si="1"/>
        <v>81000</v>
      </c>
    </row>
    <row r="65" spans="1:6" ht="21" customHeight="1">
      <c r="A65" s="81" t="s">
        <v>256</v>
      </c>
      <c r="B65" s="31" t="s">
        <v>167</v>
      </c>
      <c r="C65" s="71" t="s">
        <v>257</v>
      </c>
      <c r="D65" s="78">
        <v>81000</v>
      </c>
      <c r="E65" s="78" t="s">
        <v>180</v>
      </c>
      <c r="F65" s="79">
        <f t="shared" si="1"/>
        <v>81000</v>
      </c>
    </row>
    <row r="66" spans="1:6" ht="39" customHeight="1">
      <c r="A66" s="82" t="s">
        <v>258</v>
      </c>
      <c r="B66" s="31" t="s">
        <v>167</v>
      </c>
      <c r="C66" s="71" t="s">
        <v>259</v>
      </c>
      <c r="D66" s="78">
        <v>165500</v>
      </c>
      <c r="E66" s="78">
        <v>130935.67</v>
      </c>
      <c r="F66" s="79">
        <f t="shared" si="1"/>
        <v>34564.33</v>
      </c>
    </row>
    <row r="67" spans="1:6" ht="39" customHeight="1">
      <c r="A67" s="82" t="s">
        <v>260</v>
      </c>
      <c r="B67" s="31" t="s">
        <v>167</v>
      </c>
      <c r="C67" s="71" t="s">
        <v>261</v>
      </c>
      <c r="D67" s="78">
        <v>165500</v>
      </c>
      <c r="E67" s="78">
        <v>130935.67</v>
      </c>
      <c r="F67" s="79">
        <f t="shared" si="1"/>
        <v>34564.33</v>
      </c>
    </row>
    <row r="68" spans="1:6" ht="39">
      <c r="A68" s="81" t="s">
        <v>262</v>
      </c>
      <c r="B68" s="31" t="s">
        <v>167</v>
      </c>
      <c r="C68" s="71" t="s">
        <v>263</v>
      </c>
      <c r="D68" s="78">
        <v>165500</v>
      </c>
      <c r="E68" s="78">
        <v>130935.67</v>
      </c>
      <c r="F68" s="79">
        <f t="shared" si="1"/>
        <v>34564.33</v>
      </c>
    </row>
    <row r="69" spans="1:6" ht="19.5">
      <c r="A69" s="81" t="s">
        <v>264</v>
      </c>
      <c r="B69" s="31" t="s">
        <v>167</v>
      </c>
      <c r="C69" s="71" t="s">
        <v>265</v>
      </c>
      <c r="D69" s="78">
        <v>10500</v>
      </c>
      <c r="E69" s="78">
        <v>4653.15</v>
      </c>
      <c r="F69" s="79">
        <f t="shared" si="1"/>
        <v>5846.85</v>
      </c>
    </row>
    <row r="70" spans="1:6" ht="12.75">
      <c r="A70" s="81" t="s">
        <v>266</v>
      </c>
      <c r="B70" s="31" t="s">
        <v>167</v>
      </c>
      <c r="C70" s="71" t="s">
        <v>267</v>
      </c>
      <c r="D70" s="78">
        <v>10500</v>
      </c>
      <c r="E70" s="78">
        <v>4653.15</v>
      </c>
      <c r="F70" s="79">
        <f t="shared" si="1"/>
        <v>5846.85</v>
      </c>
    </row>
    <row r="71" spans="1:6" ht="19.5">
      <c r="A71" s="81" t="s">
        <v>268</v>
      </c>
      <c r="B71" s="31" t="s">
        <v>167</v>
      </c>
      <c r="C71" s="71" t="s">
        <v>269</v>
      </c>
      <c r="D71" s="78">
        <v>10500</v>
      </c>
      <c r="E71" s="78">
        <v>4653.15</v>
      </c>
      <c r="F71" s="79">
        <f t="shared" si="1"/>
        <v>5846.85</v>
      </c>
    </row>
    <row r="72" spans="1:6" ht="19.5">
      <c r="A72" s="81" t="s">
        <v>270</v>
      </c>
      <c r="B72" s="31" t="s">
        <v>167</v>
      </c>
      <c r="C72" s="71" t="s">
        <v>271</v>
      </c>
      <c r="D72" s="78">
        <v>10500</v>
      </c>
      <c r="E72" s="78">
        <v>4653.15</v>
      </c>
      <c r="F72" s="79">
        <f t="shared" si="1"/>
        <v>5846.85</v>
      </c>
    </row>
    <row r="73" spans="1:6" ht="12.75">
      <c r="A73" s="81" t="s">
        <v>272</v>
      </c>
      <c r="B73" s="31" t="s">
        <v>167</v>
      </c>
      <c r="C73" s="71" t="s">
        <v>273</v>
      </c>
      <c r="D73" s="78">
        <v>63800</v>
      </c>
      <c r="E73" s="78">
        <v>14800</v>
      </c>
      <c r="F73" s="79">
        <f t="shared" si="1"/>
        <v>49000</v>
      </c>
    </row>
    <row r="74" spans="1:6" ht="19.5">
      <c r="A74" s="81" t="s">
        <v>274</v>
      </c>
      <c r="B74" s="31" t="s">
        <v>167</v>
      </c>
      <c r="C74" s="71" t="s">
        <v>275</v>
      </c>
      <c r="D74" s="78">
        <v>63800</v>
      </c>
      <c r="E74" s="78">
        <v>14800</v>
      </c>
      <c r="F74" s="79">
        <f t="shared" si="1"/>
        <v>49000</v>
      </c>
    </row>
    <row r="75" spans="1:6" ht="19.5">
      <c r="A75" s="81" t="s">
        <v>276</v>
      </c>
      <c r="B75" s="31" t="s">
        <v>167</v>
      </c>
      <c r="C75" s="71" t="s">
        <v>277</v>
      </c>
      <c r="D75" s="78">
        <v>63800</v>
      </c>
      <c r="E75" s="78">
        <v>14800</v>
      </c>
      <c r="F75" s="79">
        <f t="shared" si="1"/>
        <v>49000</v>
      </c>
    </row>
    <row r="76" spans="1:6" ht="12.75">
      <c r="A76" s="81" t="s">
        <v>278</v>
      </c>
      <c r="B76" s="31" t="s">
        <v>167</v>
      </c>
      <c r="C76" s="71" t="s">
        <v>279</v>
      </c>
      <c r="D76" s="78">
        <v>10200</v>
      </c>
      <c r="E76" s="78">
        <v>7650</v>
      </c>
      <c r="F76" s="79">
        <f t="shared" si="1"/>
        <v>2550</v>
      </c>
    </row>
    <row r="77" spans="1:6" ht="12.75">
      <c r="A77" s="81" t="s">
        <v>280</v>
      </c>
      <c r="B77" s="31" t="s">
        <v>167</v>
      </c>
      <c r="C77" s="71" t="s">
        <v>281</v>
      </c>
      <c r="D77" s="78">
        <v>10200</v>
      </c>
      <c r="E77" s="78">
        <v>7650</v>
      </c>
      <c r="F77" s="79">
        <f t="shared" si="1"/>
        <v>2550</v>
      </c>
    </row>
    <row r="78" spans="1:6" ht="18" customHeight="1">
      <c r="A78" s="81" t="s">
        <v>282</v>
      </c>
      <c r="B78" s="31" t="s">
        <v>167</v>
      </c>
      <c r="C78" s="71" t="s">
        <v>283</v>
      </c>
      <c r="D78" s="78">
        <v>10200</v>
      </c>
      <c r="E78" s="78">
        <v>7650</v>
      </c>
      <c r="F78" s="79">
        <f t="shared" si="1"/>
        <v>2550</v>
      </c>
    </row>
    <row r="79" spans="1:6" ht="12.75">
      <c r="A79" s="81" t="s">
        <v>284</v>
      </c>
      <c r="B79" s="31" t="s">
        <v>167</v>
      </c>
      <c r="C79" s="71" t="s">
        <v>285</v>
      </c>
      <c r="D79" s="78">
        <v>64334100</v>
      </c>
      <c r="E79" s="78">
        <f>E80</f>
        <v>15525542.16</v>
      </c>
      <c r="F79" s="79">
        <f t="shared" si="1"/>
        <v>48808557.84</v>
      </c>
    </row>
    <row r="80" spans="1:6" ht="19.5">
      <c r="A80" s="81" t="s">
        <v>286</v>
      </c>
      <c r="B80" s="31" t="s">
        <v>167</v>
      </c>
      <c r="C80" s="71" t="s">
        <v>287</v>
      </c>
      <c r="D80" s="78">
        <v>64334100</v>
      </c>
      <c r="E80" s="78">
        <f>E81+E84+E89</f>
        <v>15525542.16</v>
      </c>
      <c r="F80" s="79">
        <f t="shared" si="1"/>
        <v>48808557.84</v>
      </c>
    </row>
    <row r="81" spans="1:6" ht="12.75">
      <c r="A81" s="81" t="s">
        <v>288</v>
      </c>
      <c r="B81" s="31" t="s">
        <v>167</v>
      </c>
      <c r="C81" s="71" t="s">
        <v>289</v>
      </c>
      <c r="D81" s="78">
        <v>13258600</v>
      </c>
      <c r="E81" s="78">
        <v>11018200</v>
      </c>
      <c r="F81" s="79">
        <f t="shared" si="1"/>
        <v>2240400</v>
      </c>
    </row>
    <row r="82" spans="1:6" ht="12.75">
      <c r="A82" s="81" t="s">
        <v>290</v>
      </c>
      <c r="B82" s="31" t="s">
        <v>167</v>
      </c>
      <c r="C82" s="71" t="s">
        <v>291</v>
      </c>
      <c r="D82" s="78">
        <v>13258600</v>
      </c>
      <c r="E82" s="78">
        <v>11018200</v>
      </c>
      <c r="F82" s="79">
        <f t="shared" si="1"/>
        <v>2240400</v>
      </c>
    </row>
    <row r="83" spans="1:6" ht="19.5">
      <c r="A83" s="81" t="s">
        <v>292</v>
      </c>
      <c r="B83" s="31" t="s">
        <v>167</v>
      </c>
      <c r="C83" s="71" t="s">
        <v>293</v>
      </c>
      <c r="D83" s="78">
        <v>13258600</v>
      </c>
      <c r="E83" s="78">
        <v>11018200</v>
      </c>
      <c r="F83" s="79">
        <f t="shared" si="1"/>
        <v>2240400</v>
      </c>
    </row>
    <row r="84" spans="1:6" ht="12.75">
      <c r="A84" s="81" t="s">
        <v>294</v>
      </c>
      <c r="B84" s="31" t="s">
        <v>167</v>
      </c>
      <c r="C84" s="71" t="s">
        <v>295</v>
      </c>
      <c r="D84" s="78">
        <v>192900</v>
      </c>
      <c r="E84" s="78">
        <v>142975</v>
      </c>
      <c r="F84" s="79">
        <f t="shared" si="1"/>
        <v>49925</v>
      </c>
    </row>
    <row r="85" spans="1:6" ht="19.5">
      <c r="A85" s="81" t="s">
        <v>296</v>
      </c>
      <c r="B85" s="31" t="s">
        <v>167</v>
      </c>
      <c r="C85" s="71" t="s">
        <v>297</v>
      </c>
      <c r="D85" s="78">
        <v>200</v>
      </c>
      <c r="E85" s="78">
        <v>200</v>
      </c>
      <c r="F85" s="79" t="str">
        <f t="shared" si="1"/>
        <v>-</v>
      </c>
    </row>
    <row r="86" spans="1:6" ht="19.5">
      <c r="A86" s="81" t="s">
        <v>298</v>
      </c>
      <c r="B86" s="31" t="s">
        <v>167</v>
      </c>
      <c r="C86" s="71" t="s">
        <v>299</v>
      </c>
      <c r="D86" s="78">
        <v>200</v>
      </c>
      <c r="E86" s="78">
        <v>200</v>
      </c>
      <c r="F86" s="79" t="str">
        <f aca="true" t="shared" si="2" ref="F86:F93">IF(OR(D86="-",IF(E86="-",0,E86)&gt;=IF(D86="-",0,D86)),"-",IF(D86="-",0,D86)-IF(E86="-",0,E86))</f>
        <v>-</v>
      </c>
    </row>
    <row r="87" spans="1:6" ht="19.5">
      <c r="A87" s="81" t="s">
        <v>300</v>
      </c>
      <c r="B87" s="31" t="s">
        <v>167</v>
      </c>
      <c r="C87" s="71" t="s">
        <v>301</v>
      </c>
      <c r="D87" s="78">
        <v>192700</v>
      </c>
      <c r="E87" s="78">
        <v>142775</v>
      </c>
      <c r="F87" s="79">
        <f t="shared" si="2"/>
        <v>49925</v>
      </c>
    </row>
    <row r="88" spans="1:6" ht="19.5">
      <c r="A88" s="81" t="s">
        <v>302</v>
      </c>
      <c r="B88" s="31" t="s">
        <v>167</v>
      </c>
      <c r="C88" s="71" t="s">
        <v>303</v>
      </c>
      <c r="D88" s="78">
        <v>192700</v>
      </c>
      <c r="E88" s="78">
        <v>142775</v>
      </c>
      <c r="F88" s="79">
        <f t="shared" si="2"/>
        <v>49925</v>
      </c>
    </row>
    <row r="89" spans="1:6" ht="12.75">
      <c r="A89" s="81" t="s">
        <v>304</v>
      </c>
      <c r="B89" s="31" t="s">
        <v>167</v>
      </c>
      <c r="C89" s="71" t="s">
        <v>305</v>
      </c>
      <c r="D89" s="78">
        <v>50882600</v>
      </c>
      <c r="E89" s="78">
        <f>E91+E93</f>
        <v>4364367.16</v>
      </c>
      <c r="F89" s="79">
        <f t="shared" si="2"/>
        <v>46518232.84</v>
      </c>
    </row>
    <row r="90" spans="1:6" ht="29.25">
      <c r="A90" s="81" t="s">
        <v>306</v>
      </c>
      <c r="B90" s="31" t="s">
        <v>167</v>
      </c>
      <c r="C90" s="71" t="s">
        <v>307</v>
      </c>
      <c r="D90" s="78">
        <v>876000</v>
      </c>
      <c r="E90" s="78">
        <v>875848</v>
      </c>
      <c r="F90" s="79">
        <f t="shared" si="2"/>
        <v>152</v>
      </c>
    </row>
    <row r="91" spans="1:6" ht="39">
      <c r="A91" s="81" t="s">
        <v>308</v>
      </c>
      <c r="B91" s="31" t="s">
        <v>167</v>
      </c>
      <c r="C91" s="71" t="s">
        <v>309</v>
      </c>
      <c r="D91" s="78">
        <v>876000</v>
      </c>
      <c r="E91" s="78">
        <v>875848</v>
      </c>
      <c r="F91" s="79">
        <f t="shared" si="2"/>
        <v>152</v>
      </c>
    </row>
    <row r="92" spans="1:7" ht="12.75">
      <c r="A92" s="81" t="s">
        <v>310</v>
      </c>
      <c r="B92" s="31" t="s">
        <v>167</v>
      </c>
      <c r="C92" s="71" t="s">
        <v>311</v>
      </c>
      <c r="D92" s="78">
        <v>50006600</v>
      </c>
      <c r="E92" s="78">
        <f>E93</f>
        <v>3488519.16</v>
      </c>
      <c r="F92" s="79">
        <f t="shared" si="2"/>
        <v>46518080.84</v>
      </c>
      <c r="G92" s="115"/>
    </row>
    <row r="93" spans="1:6" ht="20.25" thickBot="1">
      <c r="A93" s="81" t="s">
        <v>312</v>
      </c>
      <c r="B93" s="31" t="s">
        <v>167</v>
      </c>
      <c r="C93" s="71" t="s">
        <v>313</v>
      </c>
      <c r="D93" s="78">
        <v>50006600</v>
      </c>
      <c r="E93" s="78">
        <v>3488519.16</v>
      </c>
      <c r="F93" s="79">
        <f t="shared" si="2"/>
        <v>46518080.84</v>
      </c>
    </row>
    <row r="94" spans="1:6" ht="12.75" customHeight="1">
      <c r="A94" s="83"/>
      <c r="B94" s="32"/>
      <c r="C94" s="72"/>
      <c r="D94" s="80"/>
      <c r="E94" s="80"/>
      <c r="F94" s="80"/>
    </row>
    <row r="95" spans="1:6" ht="12.75" customHeight="1">
      <c r="A95" s="70"/>
      <c r="C95" s="73"/>
      <c r="D95" s="73"/>
      <c r="E95" s="73"/>
      <c r="F95" s="73"/>
    </row>
    <row r="96" spans="1:3" ht="12.75" customHeight="1">
      <c r="A96" s="70"/>
      <c r="C96" s="73"/>
    </row>
    <row r="97" ht="12.75" customHeight="1">
      <c r="A97" s="70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7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showGridLines="0" zoomScalePageLayoutView="0" workbookViewId="0" topLeftCell="A155">
      <selection activeCell="E187" sqref="E187"/>
    </sheetView>
  </sheetViews>
  <sheetFormatPr defaultColWidth="9.140625" defaultRowHeight="12.75" customHeight="1"/>
  <cols>
    <col min="1" max="1" width="59.8515625" style="0" customWidth="1"/>
    <col min="2" max="2" width="4.28125" style="0" customWidth="1"/>
    <col min="3" max="3" width="24.7109375" style="0" customWidth="1"/>
    <col min="4" max="4" width="15.8515625" style="0" customWidth="1"/>
    <col min="5" max="5" width="15.28125" style="0" customWidth="1"/>
    <col min="6" max="6" width="15.8515625" style="0" customWidth="1"/>
  </cols>
  <sheetData>
    <row r="1" spans="1:6" ht="11.25" customHeight="1">
      <c r="A1" s="125" t="s">
        <v>314</v>
      </c>
      <c r="B1" s="125"/>
      <c r="C1" s="125"/>
      <c r="D1" s="125"/>
      <c r="E1" s="1"/>
      <c r="F1" s="13" t="s">
        <v>315</v>
      </c>
    </row>
    <row r="2" spans="1:6" ht="5.25" customHeight="1">
      <c r="A2" s="5"/>
      <c r="B2" s="5"/>
      <c r="C2" s="33"/>
      <c r="D2" s="9"/>
      <c r="E2" s="9"/>
      <c r="F2" s="9"/>
    </row>
    <row r="3" spans="1:6" ht="9.75" customHeight="1">
      <c r="A3" s="137" t="s">
        <v>157</v>
      </c>
      <c r="B3" s="140" t="s">
        <v>158</v>
      </c>
      <c r="C3" s="135" t="s">
        <v>316</v>
      </c>
      <c r="D3" s="143" t="s">
        <v>160</v>
      </c>
      <c r="E3" s="146" t="s">
        <v>161</v>
      </c>
      <c r="F3" s="133" t="s">
        <v>162</v>
      </c>
    </row>
    <row r="4" spans="1:6" ht="5.25" customHeight="1">
      <c r="A4" s="138"/>
      <c r="B4" s="141"/>
      <c r="C4" s="136"/>
      <c r="D4" s="144"/>
      <c r="E4" s="147"/>
      <c r="F4" s="134"/>
    </row>
    <row r="5" spans="1:6" ht="8.25" customHeight="1">
      <c r="A5" s="138"/>
      <c r="B5" s="141"/>
      <c r="C5" s="136"/>
      <c r="D5" s="144"/>
      <c r="E5" s="147"/>
      <c r="F5" s="134"/>
    </row>
    <row r="6" spans="1:6" ht="6" customHeight="1" hidden="1">
      <c r="A6" s="138"/>
      <c r="B6" s="141"/>
      <c r="C6" s="136"/>
      <c r="D6" s="144"/>
      <c r="E6" s="147"/>
      <c r="F6" s="134"/>
    </row>
    <row r="7" spans="1:6" ht="0.75" customHeight="1" hidden="1">
      <c r="A7" s="138"/>
      <c r="B7" s="141"/>
      <c r="C7" s="136"/>
      <c r="D7" s="144"/>
      <c r="E7" s="147"/>
      <c r="F7" s="134"/>
    </row>
    <row r="8" spans="1:6" ht="10.5" customHeight="1" hidden="1">
      <c r="A8" s="138"/>
      <c r="B8" s="141"/>
      <c r="C8" s="136"/>
      <c r="D8" s="144"/>
      <c r="E8" s="147"/>
      <c r="F8" s="134"/>
    </row>
    <row r="9" spans="1:6" ht="3.75" customHeight="1" hidden="1">
      <c r="A9" s="138"/>
      <c r="B9" s="141"/>
      <c r="C9" s="92"/>
      <c r="D9" s="144"/>
      <c r="E9" s="93"/>
      <c r="F9" s="94"/>
    </row>
    <row r="10" spans="1:6" ht="12.75" customHeight="1" hidden="1">
      <c r="A10" s="139"/>
      <c r="B10" s="142"/>
      <c r="C10" s="95"/>
      <c r="D10" s="145"/>
      <c r="E10" s="96"/>
      <c r="F10" s="97"/>
    </row>
    <row r="11" spans="1:6" ht="7.5" customHeight="1">
      <c r="A11" s="98">
        <v>1</v>
      </c>
      <c r="B11" s="99">
        <v>2</v>
      </c>
      <c r="C11" s="100">
        <v>3</v>
      </c>
      <c r="D11" s="101" t="s">
        <v>163</v>
      </c>
      <c r="E11" s="102" t="s">
        <v>164</v>
      </c>
      <c r="F11" s="103" t="s">
        <v>165</v>
      </c>
    </row>
    <row r="12" spans="1:6" ht="12.75">
      <c r="A12" s="35" t="s">
        <v>317</v>
      </c>
      <c r="B12" s="36" t="s">
        <v>318</v>
      </c>
      <c r="C12" s="59" t="s">
        <v>319</v>
      </c>
      <c r="D12" s="60">
        <v>69225000</v>
      </c>
      <c r="E12" s="61">
        <v>13550740.69</v>
      </c>
      <c r="F12" s="62">
        <f>IF(OR(D12="-",IF(E12="-",0,E12)&gt;=IF(D12="-",0,D12)),"-",IF(D12="-",0,D12)-IF(E12="-",0,E12))</f>
        <v>55674259.31</v>
      </c>
    </row>
    <row r="13" spans="1:6" ht="12.75">
      <c r="A13" s="37" t="s">
        <v>169</v>
      </c>
      <c r="B13" s="38"/>
      <c r="C13" s="39"/>
      <c r="D13" s="40"/>
      <c r="E13" s="41"/>
      <c r="F13" s="42"/>
    </row>
    <row r="14" spans="1:6" ht="20.25" customHeight="1">
      <c r="A14" s="84" t="s">
        <v>150</v>
      </c>
      <c r="B14" s="43" t="s">
        <v>318</v>
      </c>
      <c r="C14" s="63" t="s">
        <v>320</v>
      </c>
      <c r="D14" s="64">
        <v>69225000</v>
      </c>
      <c r="E14" s="65">
        <v>13550740.69</v>
      </c>
      <c r="F14" s="66">
        <f aca="true" t="shared" si="0" ref="F14:F45">IF(OR(D14="-",IF(E14="-",0,E14)&gt;=IF(D14="-",0,D14)),"-",IF(D14="-",0,D14)-IF(E14="-",0,E14))</f>
        <v>55674259.31</v>
      </c>
    </row>
    <row r="15" spans="1:6" ht="12.75">
      <c r="A15" s="85" t="s">
        <v>321</v>
      </c>
      <c r="B15" s="36" t="s">
        <v>318</v>
      </c>
      <c r="C15" s="59" t="s">
        <v>322</v>
      </c>
      <c r="D15" s="60">
        <v>7130300</v>
      </c>
      <c r="E15" s="61">
        <v>4529077.92</v>
      </c>
      <c r="F15" s="62">
        <f t="shared" si="0"/>
        <v>2601222.08</v>
      </c>
    </row>
    <row r="16" spans="1:6" ht="21" customHeight="1">
      <c r="A16" s="86" t="s">
        <v>323</v>
      </c>
      <c r="B16" s="43" t="s">
        <v>318</v>
      </c>
      <c r="C16" s="63" t="s">
        <v>324</v>
      </c>
      <c r="D16" s="64">
        <v>6524500</v>
      </c>
      <c r="E16" s="65">
        <v>4171075.64</v>
      </c>
      <c r="F16" s="66">
        <f t="shared" si="0"/>
        <v>2353424.36</v>
      </c>
    </row>
    <row r="17" spans="1:6" ht="12.75">
      <c r="A17" s="86" t="s">
        <v>325</v>
      </c>
      <c r="B17" s="43" t="s">
        <v>318</v>
      </c>
      <c r="C17" s="63" t="s">
        <v>326</v>
      </c>
      <c r="D17" s="64">
        <v>60000</v>
      </c>
      <c r="E17" s="65">
        <v>33371</v>
      </c>
      <c r="F17" s="66">
        <f t="shared" si="0"/>
        <v>26629</v>
      </c>
    </row>
    <row r="18" spans="1:6" ht="15" customHeight="1">
      <c r="A18" s="86" t="s">
        <v>327</v>
      </c>
      <c r="B18" s="43" t="s">
        <v>318</v>
      </c>
      <c r="C18" s="63" t="s">
        <v>328</v>
      </c>
      <c r="D18" s="64">
        <v>60000</v>
      </c>
      <c r="E18" s="65">
        <v>33371</v>
      </c>
      <c r="F18" s="66">
        <f t="shared" si="0"/>
        <v>26629</v>
      </c>
    </row>
    <row r="19" spans="1:6" ht="44.25" customHeight="1">
      <c r="A19" s="87" t="s">
        <v>329</v>
      </c>
      <c r="B19" s="43" t="s">
        <v>318</v>
      </c>
      <c r="C19" s="63" t="s">
        <v>330</v>
      </c>
      <c r="D19" s="64">
        <v>20000</v>
      </c>
      <c r="E19" s="65" t="s">
        <v>180</v>
      </c>
      <c r="F19" s="66">
        <f t="shared" si="0"/>
        <v>20000</v>
      </c>
    </row>
    <row r="20" spans="1:6" ht="12.75">
      <c r="A20" s="86" t="s">
        <v>331</v>
      </c>
      <c r="B20" s="43" t="s">
        <v>318</v>
      </c>
      <c r="C20" s="63" t="s">
        <v>332</v>
      </c>
      <c r="D20" s="64">
        <v>20000</v>
      </c>
      <c r="E20" s="65" t="s">
        <v>180</v>
      </c>
      <c r="F20" s="66">
        <f t="shared" si="0"/>
        <v>20000</v>
      </c>
    </row>
    <row r="21" spans="1:6" ht="34.5" customHeight="1">
      <c r="A21" s="87" t="s">
        <v>333</v>
      </c>
      <c r="B21" s="43" t="s">
        <v>318</v>
      </c>
      <c r="C21" s="63" t="s">
        <v>334</v>
      </c>
      <c r="D21" s="64">
        <v>40000</v>
      </c>
      <c r="E21" s="65">
        <v>33371</v>
      </c>
      <c r="F21" s="66">
        <f t="shared" si="0"/>
        <v>6629</v>
      </c>
    </row>
    <row r="22" spans="1:6" ht="12.75">
      <c r="A22" s="86" t="s">
        <v>331</v>
      </c>
      <c r="B22" s="43" t="s">
        <v>318</v>
      </c>
      <c r="C22" s="63" t="s">
        <v>335</v>
      </c>
      <c r="D22" s="64">
        <v>40000</v>
      </c>
      <c r="E22" s="65">
        <v>33371</v>
      </c>
      <c r="F22" s="66">
        <f t="shared" si="0"/>
        <v>6629</v>
      </c>
    </row>
    <row r="23" spans="1:6" ht="21" customHeight="1">
      <c r="A23" s="86" t="s">
        <v>336</v>
      </c>
      <c r="B23" s="43" t="s">
        <v>318</v>
      </c>
      <c r="C23" s="63" t="s">
        <v>337</v>
      </c>
      <c r="D23" s="64">
        <v>6448800</v>
      </c>
      <c r="E23" s="65">
        <v>4122004.64</v>
      </c>
      <c r="F23" s="66">
        <f t="shared" si="0"/>
        <v>2326795.36</v>
      </c>
    </row>
    <row r="24" spans="1:6" ht="25.5" customHeight="1">
      <c r="A24" s="86" t="s">
        <v>338</v>
      </c>
      <c r="B24" s="43" t="s">
        <v>318</v>
      </c>
      <c r="C24" s="63" t="s">
        <v>339</v>
      </c>
      <c r="D24" s="64">
        <v>6448800</v>
      </c>
      <c r="E24" s="65">
        <v>4122004.64</v>
      </c>
      <c r="F24" s="66">
        <f t="shared" si="0"/>
        <v>2326795.36</v>
      </c>
    </row>
    <row r="25" spans="1:6" ht="35.25" customHeight="1">
      <c r="A25" s="87" t="s">
        <v>340</v>
      </c>
      <c r="B25" s="43" t="s">
        <v>318</v>
      </c>
      <c r="C25" s="63" t="s">
        <v>341</v>
      </c>
      <c r="D25" s="64">
        <v>4978100</v>
      </c>
      <c r="E25" s="65">
        <v>3227805.87</v>
      </c>
      <c r="F25" s="66">
        <f t="shared" si="0"/>
        <v>1750294.13</v>
      </c>
    </row>
    <row r="26" spans="1:6" ht="18" customHeight="1">
      <c r="A26" s="86" t="s">
        <v>342</v>
      </c>
      <c r="B26" s="43" t="s">
        <v>318</v>
      </c>
      <c r="C26" s="63" t="s">
        <v>343</v>
      </c>
      <c r="D26" s="64">
        <v>3555800</v>
      </c>
      <c r="E26" s="65">
        <v>2360642.54</v>
      </c>
      <c r="F26" s="66">
        <f t="shared" si="0"/>
        <v>1195157.46</v>
      </c>
    </row>
    <row r="27" spans="1:6" ht="18.75" customHeight="1">
      <c r="A27" s="86" t="s">
        <v>344</v>
      </c>
      <c r="B27" s="43" t="s">
        <v>318</v>
      </c>
      <c r="C27" s="63" t="s">
        <v>345</v>
      </c>
      <c r="D27" s="64">
        <v>344500</v>
      </c>
      <c r="E27" s="65">
        <v>159950</v>
      </c>
      <c r="F27" s="66">
        <f t="shared" si="0"/>
        <v>184550</v>
      </c>
    </row>
    <row r="28" spans="1:6" ht="16.5">
      <c r="A28" s="86" t="s">
        <v>346</v>
      </c>
      <c r="B28" s="43" t="s">
        <v>318</v>
      </c>
      <c r="C28" s="63" t="s">
        <v>347</v>
      </c>
      <c r="D28" s="64">
        <v>1077800</v>
      </c>
      <c r="E28" s="65">
        <v>707213.33</v>
      </c>
      <c r="F28" s="66">
        <f t="shared" si="0"/>
        <v>370586.67000000004</v>
      </c>
    </row>
    <row r="29" spans="1:6" ht="34.5" customHeight="1">
      <c r="A29" s="87" t="s">
        <v>348</v>
      </c>
      <c r="B29" s="43" t="s">
        <v>318</v>
      </c>
      <c r="C29" s="63" t="s">
        <v>349</v>
      </c>
      <c r="D29" s="64">
        <v>1338400</v>
      </c>
      <c r="E29" s="65">
        <v>771898.77</v>
      </c>
      <c r="F29" s="66">
        <f t="shared" si="0"/>
        <v>566501.23</v>
      </c>
    </row>
    <row r="30" spans="1:6" ht="12.75">
      <c r="A30" s="86" t="s">
        <v>331</v>
      </c>
      <c r="B30" s="43" t="s">
        <v>318</v>
      </c>
      <c r="C30" s="63" t="s">
        <v>350</v>
      </c>
      <c r="D30" s="64">
        <v>1331600</v>
      </c>
      <c r="E30" s="65">
        <v>765967.64</v>
      </c>
      <c r="F30" s="66">
        <f t="shared" si="0"/>
        <v>565632.36</v>
      </c>
    </row>
    <row r="31" spans="1:6" ht="12" customHeight="1">
      <c r="A31" s="86" t="s">
        <v>351</v>
      </c>
      <c r="B31" s="43" t="s">
        <v>318</v>
      </c>
      <c r="C31" s="63" t="s">
        <v>352</v>
      </c>
      <c r="D31" s="64">
        <v>3500</v>
      </c>
      <c r="E31" s="65">
        <v>2658.63</v>
      </c>
      <c r="F31" s="66">
        <f t="shared" si="0"/>
        <v>841.3699999999999</v>
      </c>
    </row>
    <row r="32" spans="1:6" ht="12.75">
      <c r="A32" s="86" t="s">
        <v>353</v>
      </c>
      <c r="B32" s="43" t="s">
        <v>318</v>
      </c>
      <c r="C32" s="63" t="s">
        <v>354</v>
      </c>
      <c r="D32" s="64">
        <v>3300</v>
      </c>
      <c r="E32" s="65">
        <v>3272.5</v>
      </c>
      <c r="F32" s="66">
        <f t="shared" si="0"/>
        <v>27.5</v>
      </c>
    </row>
    <row r="33" spans="1:6" ht="35.25" customHeight="1">
      <c r="A33" s="87" t="s">
        <v>355</v>
      </c>
      <c r="B33" s="43" t="s">
        <v>318</v>
      </c>
      <c r="C33" s="63" t="s">
        <v>356</v>
      </c>
      <c r="D33" s="64">
        <v>132300</v>
      </c>
      <c r="E33" s="65">
        <v>122300</v>
      </c>
      <c r="F33" s="66">
        <f t="shared" si="0"/>
        <v>10000</v>
      </c>
    </row>
    <row r="34" spans="1:6" ht="12.75">
      <c r="A34" s="86" t="s">
        <v>304</v>
      </c>
      <c r="B34" s="43" t="s">
        <v>318</v>
      </c>
      <c r="C34" s="63" t="s">
        <v>357</v>
      </c>
      <c r="D34" s="64">
        <v>132300</v>
      </c>
      <c r="E34" s="65">
        <v>122300</v>
      </c>
      <c r="F34" s="66">
        <f t="shared" si="0"/>
        <v>10000</v>
      </c>
    </row>
    <row r="35" spans="1:6" ht="12.75">
      <c r="A35" s="86" t="s">
        <v>358</v>
      </c>
      <c r="B35" s="43" t="s">
        <v>318</v>
      </c>
      <c r="C35" s="63" t="s">
        <v>359</v>
      </c>
      <c r="D35" s="64">
        <v>15700</v>
      </c>
      <c r="E35" s="65">
        <v>15700</v>
      </c>
      <c r="F35" s="66" t="str">
        <f t="shared" si="0"/>
        <v>-</v>
      </c>
    </row>
    <row r="36" spans="1:6" ht="12.75">
      <c r="A36" s="86" t="s">
        <v>360</v>
      </c>
      <c r="B36" s="43" t="s">
        <v>318</v>
      </c>
      <c r="C36" s="63" t="s">
        <v>361</v>
      </c>
      <c r="D36" s="64">
        <v>15700</v>
      </c>
      <c r="E36" s="65">
        <v>15700</v>
      </c>
      <c r="F36" s="66" t="str">
        <f t="shared" si="0"/>
        <v>-</v>
      </c>
    </row>
    <row r="37" spans="1:6" ht="34.5" customHeight="1">
      <c r="A37" s="87" t="s">
        <v>362</v>
      </c>
      <c r="B37" s="43" t="s">
        <v>318</v>
      </c>
      <c r="C37" s="63" t="s">
        <v>363</v>
      </c>
      <c r="D37" s="64">
        <v>200</v>
      </c>
      <c r="E37" s="65">
        <v>200</v>
      </c>
      <c r="F37" s="66" t="str">
        <f t="shared" si="0"/>
        <v>-</v>
      </c>
    </row>
    <row r="38" spans="1:6" ht="12.75">
      <c r="A38" s="86" t="s">
        <v>331</v>
      </c>
      <c r="B38" s="43" t="s">
        <v>318</v>
      </c>
      <c r="C38" s="63" t="s">
        <v>364</v>
      </c>
      <c r="D38" s="64">
        <v>200</v>
      </c>
      <c r="E38" s="65">
        <v>200</v>
      </c>
      <c r="F38" s="66" t="str">
        <f t="shared" si="0"/>
        <v>-</v>
      </c>
    </row>
    <row r="39" spans="1:6" ht="18.75" customHeight="1">
      <c r="A39" s="86" t="s">
        <v>365</v>
      </c>
      <c r="B39" s="43" t="s">
        <v>318</v>
      </c>
      <c r="C39" s="63" t="s">
        <v>366</v>
      </c>
      <c r="D39" s="64">
        <v>15500</v>
      </c>
      <c r="E39" s="65">
        <v>15500</v>
      </c>
      <c r="F39" s="66" t="str">
        <f t="shared" si="0"/>
        <v>-</v>
      </c>
    </row>
    <row r="40" spans="1:6" ht="12.75">
      <c r="A40" s="86" t="s">
        <v>331</v>
      </c>
      <c r="B40" s="43" t="s">
        <v>318</v>
      </c>
      <c r="C40" s="63" t="s">
        <v>367</v>
      </c>
      <c r="D40" s="64">
        <v>15500</v>
      </c>
      <c r="E40" s="65">
        <v>15500</v>
      </c>
      <c r="F40" s="66" t="str">
        <f t="shared" si="0"/>
        <v>-</v>
      </c>
    </row>
    <row r="41" spans="1:6" ht="16.5" customHeight="1">
      <c r="A41" s="86" t="s">
        <v>368</v>
      </c>
      <c r="B41" s="43" t="s">
        <v>318</v>
      </c>
      <c r="C41" s="63" t="s">
        <v>369</v>
      </c>
      <c r="D41" s="64">
        <v>38200</v>
      </c>
      <c r="E41" s="65">
        <v>28800</v>
      </c>
      <c r="F41" s="66">
        <f t="shared" si="0"/>
        <v>9400</v>
      </c>
    </row>
    <row r="42" spans="1:6" ht="12.75">
      <c r="A42" s="86" t="s">
        <v>358</v>
      </c>
      <c r="B42" s="43" t="s">
        <v>318</v>
      </c>
      <c r="C42" s="63" t="s">
        <v>370</v>
      </c>
      <c r="D42" s="64">
        <v>38200</v>
      </c>
      <c r="E42" s="65">
        <v>28800</v>
      </c>
      <c r="F42" s="66">
        <f t="shared" si="0"/>
        <v>9400</v>
      </c>
    </row>
    <row r="43" spans="1:6" ht="12.75">
      <c r="A43" s="86" t="s">
        <v>360</v>
      </c>
      <c r="B43" s="43" t="s">
        <v>318</v>
      </c>
      <c r="C43" s="63" t="s">
        <v>371</v>
      </c>
      <c r="D43" s="64">
        <v>38200</v>
      </c>
      <c r="E43" s="65">
        <v>28800</v>
      </c>
      <c r="F43" s="66">
        <f t="shared" si="0"/>
        <v>9400</v>
      </c>
    </row>
    <row r="44" spans="1:6" ht="24.75" customHeight="1">
      <c r="A44" s="87" t="s">
        <v>372</v>
      </c>
      <c r="B44" s="43" t="s">
        <v>318</v>
      </c>
      <c r="C44" s="63" t="s">
        <v>373</v>
      </c>
      <c r="D44" s="64">
        <v>38200</v>
      </c>
      <c r="E44" s="65">
        <v>28800</v>
      </c>
      <c r="F44" s="66">
        <f t="shared" si="0"/>
        <v>9400</v>
      </c>
    </row>
    <row r="45" spans="1:6" ht="12.75">
      <c r="A45" s="86" t="s">
        <v>304</v>
      </c>
      <c r="B45" s="43" t="s">
        <v>318</v>
      </c>
      <c r="C45" s="63" t="s">
        <v>374</v>
      </c>
      <c r="D45" s="64">
        <v>38200</v>
      </c>
      <c r="E45" s="65">
        <v>28800</v>
      </c>
      <c r="F45" s="66">
        <f t="shared" si="0"/>
        <v>9400</v>
      </c>
    </row>
    <row r="46" spans="1:6" ht="12.75">
      <c r="A46" s="86" t="s">
        <v>375</v>
      </c>
      <c r="B46" s="43" t="s">
        <v>318</v>
      </c>
      <c r="C46" s="63" t="s">
        <v>376</v>
      </c>
      <c r="D46" s="64">
        <v>6000</v>
      </c>
      <c r="E46" s="65" t="s">
        <v>180</v>
      </c>
      <c r="F46" s="66">
        <f aca="true" t="shared" si="1" ref="F46:F77">IF(OR(D46="-",IF(E46="-",0,E46)&gt;=IF(D46="-",0,D46)),"-",IF(D46="-",0,D46)-IF(E46="-",0,E46))</f>
        <v>6000</v>
      </c>
    </row>
    <row r="47" spans="1:6" ht="12.75">
      <c r="A47" s="86" t="s">
        <v>358</v>
      </c>
      <c r="B47" s="43" t="s">
        <v>318</v>
      </c>
      <c r="C47" s="63" t="s">
        <v>377</v>
      </c>
      <c r="D47" s="64">
        <v>6000</v>
      </c>
      <c r="E47" s="65" t="s">
        <v>180</v>
      </c>
      <c r="F47" s="66">
        <f t="shared" si="1"/>
        <v>6000</v>
      </c>
    </row>
    <row r="48" spans="1:6" ht="12.75">
      <c r="A48" s="86" t="s">
        <v>360</v>
      </c>
      <c r="B48" s="43" t="s">
        <v>318</v>
      </c>
      <c r="C48" s="63" t="s">
        <v>378</v>
      </c>
      <c r="D48" s="64">
        <v>6000</v>
      </c>
      <c r="E48" s="65" t="s">
        <v>180</v>
      </c>
      <c r="F48" s="66">
        <f t="shared" si="1"/>
        <v>6000</v>
      </c>
    </row>
    <row r="49" spans="1:6" ht="26.25" customHeight="1">
      <c r="A49" s="86" t="s">
        <v>379</v>
      </c>
      <c r="B49" s="43" t="s">
        <v>318</v>
      </c>
      <c r="C49" s="63" t="s">
        <v>380</v>
      </c>
      <c r="D49" s="64">
        <v>6000</v>
      </c>
      <c r="E49" s="65" t="s">
        <v>180</v>
      </c>
      <c r="F49" s="66">
        <f t="shared" si="1"/>
        <v>6000</v>
      </c>
    </row>
    <row r="50" spans="1:6" ht="12.75">
      <c r="A50" s="86" t="s">
        <v>381</v>
      </c>
      <c r="B50" s="43" t="s">
        <v>318</v>
      </c>
      <c r="C50" s="63" t="s">
        <v>382</v>
      </c>
      <c r="D50" s="64">
        <v>6000</v>
      </c>
      <c r="E50" s="65" t="s">
        <v>180</v>
      </c>
      <c r="F50" s="66">
        <f t="shared" si="1"/>
        <v>6000</v>
      </c>
    </row>
    <row r="51" spans="1:6" ht="12.75">
      <c r="A51" s="86" t="s">
        <v>383</v>
      </c>
      <c r="B51" s="43" t="s">
        <v>318</v>
      </c>
      <c r="C51" s="63" t="s">
        <v>384</v>
      </c>
      <c r="D51" s="64">
        <v>561600</v>
      </c>
      <c r="E51" s="65">
        <v>329202.28</v>
      </c>
      <c r="F51" s="66">
        <f t="shared" si="1"/>
        <v>232397.71999999997</v>
      </c>
    </row>
    <row r="52" spans="1:6" ht="16.5" customHeight="1">
      <c r="A52" s="86" t="s">
        <v>385</v>
      </c>
      <c r="B52" s="43" t="s">
        <v>318</v>
      </c>
      <c r="C52" s="63" t="s">
        <v>386</v>
      </c>
      <c r="D52" s="64">
        <v>10000</v>
      </c>
      <c r="E52" s="65" t="s">
        <v>180</v>
      </c>
      <c r="F52" s="66">
        <f t="shared" si="1"/>
        <v>10000</v>
      </c>
    </row>
    <row r="53" spans="1:6" ht="26.25" customHeight="1">
      <c r="A53" s="86" t="s">
        <v>387</v>
      </c>
      <c r="B53" s="43" t="s">
        <v>318</v>
      </c>
      <c r="C53" s="63" t="s">
        <v>388</v>
      </c>
      <c r="D53" s="64">
        <v>10000</v>
      </c>
      <c r="E53" s="65" t="s">
        <v>180</v>
      </c>
      <c r="F53" s="66">
        <f t="shared" si="1"/>
        <v>10000</v>
      </c>
    </row>
    <row r="54" spans="1:6" ht="35.25" customHeight="1">
      <c r="A54" s="87" t="s">
        <v>389</v>
      </c>
      <c r="B54" s="43" t="s">
        <v>318</v>
      </c>
      <c r="C54" s="63" t="s">
        <v>390</v>
      </c>
      <c r="D54" s="64">
        <v>10000</v>
      </c>
      <c r="E54" s="65" t="s">
        <v>180</v>
      </c>
      <c r="F54" s="66">
        <f t="shared" si="1"/>
        <v>10000</v>
      </c>
    </row>
    <row r="55" spans="1:6" ht="12.75">
      <c r="A55" s="86" t="s">
        <v>331</v>
      </c>
      <c r="B55" s="43" t="s">
        <v>318</v>
      </c>
      <c r="C55" s="63" t="s">
        <v>391</v>
      </c>
      <c r="D55" s="64">
        <v>10000</v>
      </c>
      <c r="E55" s="65" t="s">
        <v>180</v>
      </c>
      <c r="F55" s="66">
        <f t="shared" si="1"/>
        <v>10000</v>
      </c>
    </row>
    <row r="56" spans="1:6" ht="18" customHeight="1">
      <c r="A56" s="86" t="s">
        <v>392</v>
      </c>
      <c r="B56" s="43" t="s">
        <v>318</v>
      </c>
      <c r="C56" s="63" t="s">
        <v>393</v>
      </c>
      <c r="D56" s="64">
        <v>13100</v>
      </c>
      <c r="E56" s="65">
        <v>3100</v>
      </c>
      <c r="F56" s="66">
        <f t="shared" si="1"/>
        <v>10000</v>
      </c>
    </row>
    <row r="57" spans="1:6" ht="27.75" customHeight="1">
      <c r="A57" s="86" t="s">
        <v>394</v>
      </c>
      <c r="B57" s="43" t="s">
        <v>318</v>
      </c>
      <c r="C57" s="63" t="s">
        <v>395</v>
      </c>
      <c r="D57" s="64">
        <v>13100</v>
      </c>
      <c r="E57" s="65">
        <v>3100</v>
      </c>
      <c r="F57" s="66">
        <f t="shared" si="1"/>
        <v>10000</v>
      </c>
    </row>
    <row r="58" spans="1:6" ht="34.5" customHeight="1">
      <c r="A58" s="87" t="s">
        <v>396</v>
      </c>
      <c r="B58" s="43" t="s">
        <v>318</v>
      </c>
      <c r="C58" s="63" t="s">
        <v>397</v>
      </c>
      <c r="D58" s="64">
        <v>13100</v>
      </c>
      <c r="E58" s="65">
        <v>3100</v>
      </c>
      <c r="F58" s="66">
        <f t="shared" si="1"/>
        <v>10000</v>
      </c>
    </row>
    <row r="59" spans="1:6" ht="12.75">
      <c r="A59" s="86" t="s">
        <v>331</v>
      </c>
      <c r="B59" s="43" t="s">
        <v>318</v>
      </c>
      <c r="C59" s="63" t="s">
        <v>398</v>
      </c>
      <c r="D59" s="64">
        <v>13100</v>
      </c>
      <c r="E59" s="65">
        <v>3100</v>
      </c>
      <c r="F59" s="66">
        <f t="shared" si="1"/>
        <v>10000</v>
      </c>
    </row>
    <row r="60" spans="1:6" ht="18" customHeight="1">
      <c r="A60" s="86" t="s">
        <v>399</v>
      </c>
      <c r="B60" s="43" t="s">
        <v>318</v>
      </c>
      <c r="C60" s="63" t="s">
        <v>400</v>
      </c>
      <c r="D60" s="64">
        <v>10000</v>
      </c>
      <c r="E60" s="65">
        <v>10000</v>
      </c>
      <c r="F60" s="66" t="str">
        <f t="shared" si="1"/>
        <v>-</v>
      </c>
    </row>
    <row r="61" spans="1:6" ht="16.5" customHeight="1">
      <c r="A61" s="86" t="s">
        <v>401</v>
      </c>
      <c r="B61" s="43" t="s">
        <v>318</v>
      </c>
      <c r="C61" s="63" t="s">
        <v>402</v>
      </c>
      <c r="D61" s="64">
        <v>10000</v>
      </c>
      <c r="E61" s="65">
        <v>10000</v>
      </c>
      <c r="F61" s="66" t="str">
        <f t="shared" si="1"/>
        <v>-</v>
      </c>
    </row>
    <row r="62" spans="1:6" ht="33" customHeight="1">
      <c r="A62" s="87" t="s">
        <v>403</v>
      </c>
      <c r="B62" s="43" t="s">
        <v>318</v>
      </c>
      <c r="C62" s="63" t="s">
        <v>404</v>
      </c>
      <c r="D62" s="64">
        <v>10000</v>
      </c>
      <c r="E62" s="65">
        <v>10000</v>
      </c>
      <c r="F62" s="66" t="str">
        <f t="shared" si="1"/>
        <v>-</v>
      </c>
    </row>
    <row r="63" spans="1:6" ht="12.75">
      <c r="A63" s="86" t="s">
        <v>331</v>
      </c>
      <c r="B63" s="43" t="s">
        <v>318</v>
      </c>
      <c r="C63" s="63" t="s">
        <v>405</v>
      </c>
      <c r="D63" s="64">
        <v>10000</v>
      </c>
      <c r="E63" s="65">
        <v>10000</v>
      </c>
      <c r="F63" s="66" t="str">
        <f t="shared" si="1"/>
        <v>-</v>
      </c>
    </row>
    <row r="64" spans="1:6" ht="12.75">
      <c r="A64" s="86" t="s">
        <v>325</v>
      </c>
      <c r="B64" s="43" t="s">
        <v>318</v>
      </c>
      <c r="C64" s="63" t="s">
        <v>406</v>
      </c>
      <c r="D64" s="64">
        <v>70000</v>
      </c>
      <c r="E64" s="65">
        <v>40330</v>
      </c>
      <c r="F64" s="66">
        <f t="shared" si="1"/>
        <v>29670</v>
      </c>
    </row>
    <row r="65" spans="1:6" ht="24.75" customHeight="1">
      <c r="A65" s="86" t="s">
        <v>407</v>
      </c>
      <c r="B65" s="43" t="s">
        <v>318</v>
      </c>
      <c r="C65" s="63" t="s">
        <v>408</v>
      </c>
      <c r="D65" s="64">
        <v>70000</v>
      </c>
      <c r="E65" s="65">
        <v>40330</v>
      </c>
      <c r="F65" s="66">
        <f t="shared" si="1"/>
        <v>29670</v>
      </c>
    </row>
    <row r="66" spans="1:6" ht="34.5" customHeight="1">
      <c r="A66" s="87" t="s">
        <v>409</v>
      </c>
      <c r="B66" s="43" t="s">
        <v>318</v>
      </c>
      <c r="C66" s="63" t="s">
        <v>410</v>
      </c>
      <c r="D66" s="64">
        <v>50000</v>
      </c>
      <c r="E66" s="65">
        <v>20330</v>
      </c>
      <c r="F66" s="66">
        <f t="shared" si="1"/>
        <v>29670</v>
      </c>
    </row>
    <row r="67" spans="1:6" ht="12.75">
      <c r="A67" s="86" t="s">
        <v>331</v>
      </c>
      <c r="B67" s="43" t="s">
        <v>318</v>
      </c>
      <c r="C67" s="63" t="s">
        <v>411</v>
      </c>
      <c r="D67" s="64">
        <v>50000</v>
      </c>
      <c r="E67" s="65">
        <v>20330</v>
      </c>
      <c r="F67" s="66">
        <f t="shared" si="1"/>
        <v>29670</v>
      </c>
    </row>
    <row r="68" spans="1:6" ht="32.25" customHeight="1">
      <c r="A68" s="87" t="s">
        <v>412</v>
      </c>
      <c r="B68" s="43" t="s">
        <v>318</v>
      </c>
      <c r="C68" s="63" t="s">
        <v>413</v>
      </c>
      <c r="D68" s="64">
        <v>20000</v>
      </c>
      <c r="E68" s="65">
        <v>20000</v>
      </c>
      <c r="F68" s="66" t="str">
        <f t="shared" si="1"/>
        <v>-</v>
      </c>
    </row>
    <row r="69" spans="1:6" ht="12.75">
      <c r="A69" s="86" t="s">
        <v>414</v>
      </c>
      <c r="B69" s="43" t="s">
        <v>318</v>
      </c>
      <c r="C69" s="63" t="s">
        <v>415</v>
      </c>
      <c r="D69" s="64">
        <v>20000</v>
      </c>
      <c r="E69" s="65">
        <v>20000</v>
      </c>
      <c r="F69" s="66" t="str">
        <f t="shared" si="1"/>
        <v>-</v>
      </c>
    </row>
    <row r="70" spans="1:6" ht="17.25" customHeight="1">
      <c r="A70" s="86" t="s">
        <v>336</v>
      </c>
      <c r="B70" s="43" t="s">
        <v>318</v>
      </c>
      <c r="C70" s="63" t="s">
        <v>416</v>
      </c>
      <c r="D70" s="64">
        <v>155000</v>
      </c>
      <c r="E70" s="65">
        <v>145693.28</v>
      </c>
      <c r="F70" s="66">
        <f t="shared" si="1"/>
        <v>9306.720000000001</v>
      </c>
    </row>
    <row r="71" spans="1:6" ht="25.5" customHeight="1">
      <c r="A71" s="86" t="s">
        <v>338</v>
      </c>
      <c r="B71" s="43" t="s">
        <v>318</v>
      </c>
      <c r="C71" s="63" t="s">
        <v>417</v>
      </c>
      <c r="D71" s="64">
        <v>155000</v>
      </c>
      <c r="E71" s="65">
        <v>145693.28</v>
      </c>
      <c r="F71" s="66">
        <f t="shared" si="1"/>
        <v>9306.720000000001</v>
      </c>
    </row>
    <row r="72" spans="1:6" ht="25.5" customHeight="1">
      <c r="A72" s="87" t="s">
        <v>418</v>
      </c>
      <c r="B72" s="43" t="s">
        <v>318</v>
      </c>
      <c r="C72" s="63" t="s">
        <v>419</v>
      </c>
      <c r="D72" s="64">
        <v>155000</v>
      </c>
      <c r="E72" s="65">
        <v>145693.28</v>
      </c>
      <c r="F72" s="66">
        <f t="shared" si="1"/>
        <v>9306.720000000001</v>
      </c>
    </row>
    <row r="73" spans="1:6" ht="17.25" customHeight="1">
      <c r="A73" s="86" t="s">
        <v>351</v>
      </c>
      <c r="B73" s="43" t="s">
        <v>318</v>
      </c>
      <c r="C73" s="63" t="s">
        <v>420</v>
      </c>
      <c r="D73" s="64">
        <v>155000</v>
      </c>
      <c r="E73" s="65">
        <v>145693.28</v>
      </c>
      <c r="F73" s="66">
        <f t="shared" si="1"/>
        <v>9306.720000000001</v>
      </c>
    </row>
    <row r="74" spans="1:6" ht="17.25" customHeight="1">
      <c r="A74" s="86" t="s">
        <v>421</v>
      </c>
      <c r="B74" s="43" t="s">
        <v>318</v>
      </c>
      <c r="C74" s="63" t="s">
        <v>422</v>
      </c>
      <c r="D74" s="64">
        <v>199000</v>
      </c>
      <c r="E74" s="65">
        <v>35200</v>
      </c>
      <c r="F74" s="66">
        <f t="shared" si="1"/>
        <v>163800</v>
      </c>
    </row>
    <row r="75" spans="1:6" ht="12.75">
      <c r="A75" s="86" t="s">
        <v>423</v>
      </c>
      <c r="B75" s="43" t="s">
        <v>318</v>
      </c>
      <c r="C75" s="63" t="s">
        <v>424</v>
      </c>
      <c r="D75" s="64">
        <v>199000</v>
      </c>
      <c r="E75" s="65">
        <v>35200</v>
      </c>
      <c r="F75" s="66">
        <f t="shared" si="1"/>
        <v>163800</v>
      </c>
    </row>
    <row r="76" spans="1:6" ht="34.5" customHeight="1">
      <c r="A76" s="87" t="s">
        <v>425</v>
      </c>
      <c r="B76" s="43" t="s">
        <v>318</v>
      </c>
      <c r="C76" s="63" t="s">
        <v>426</v>
      </c>
      <c r="D76" s="64">
        <v>20000</v>
      </c>
      <c r="E76" s="65" t="s">
        <v>180</v>
      </c>
      <c r="F76" s="66">
        <f t="shared" si="1"/>
        <v>20000</v>
      </c>
    </row>
    <row r="77" spans="1:6" ht="12.75">
      <c r="A77" s="86" t="s">
        <v>331</v>
      </c>
      <c r="B77" s="43" t="s">
        <v>318</v>
      </c>
      <c r="C77" s="63" t="s">
        <v>427</v>
      </c>
      <c r="D77" s="64">
        <v>20000</v>
      </c>
      <c r="E77" s="65" t="s">
        <v>180</v>
      </c>
      <c r="F77" s="66">
        <f t="shared" si="1"/>
        <v>20000</v>
      </c>
    </row>
    <row r="78" spans="1:6" ht="35.25" customHeight="1">
      <c r="A78" s="87" t="s">
        <v>428</v>
      </c>
      <c r="B78" s="43" t="s">
        <v>318</v>
      </c>
      <c r="C78" s="63" t="s">
        <v>429</v>
      </c>
      <c r="D78" s="64">
        <v>150000</v>
      </c>
      <c r="E78" s="65">
        <v>31200</v>
      </c>
      <c r="F78" s="66">
        <f aca="true" t="shared" si="2" ref="F78:F109">IF(OR(D78="-",IF(E78="-",0,E78)&gt;=IF(D78="-",0,D78)),"-",IF(D78="-",0,D78)-IF(E78="-",0,E78))</f>
        <v>118800</v>
      </c>
    </row>
    <row r="79" spans="1:6" ht="12.75">
      <c r="A79" s="86" t="s">
        <v>331</v>
      </c>
      <c r="B79" s="43" t="s">
        <v>318</v>
      </c>
      <c r="C79" s="63" t="s">
        <v>430</v>
      </c>
      <c r="D79" s="64">
        <v>150000</v>
      </c>
      <c r="E79" s="65">
        <v>31200</v>
      </c>
      <c r="F79" s="66">
        <f t="shared" si="2"/>
        <v>118800</v>
      </c>
    </row>
    <row r="80" spans="1:6" ht="36" customHeight="1">
      <c r="A80" s="87" t="s">
        <v>431</v>
      </c>
      <c r="B80" s="43" t="s">
        <v>318</v>
      </c>
      <c r="C80" s="63" t="s">
        <v>432</v>
      </c>
      <c r="D80" s="64">
        <v>29000</v>
      </c>
      <c r="E80" s="65">
        <v>4000</v>
      </c>
      <c r="F80" s="66">
        <f t="shared" si="2"/>
        <v>25000</v>
      </c>
    </row>
    <row r="81" spans="1:6" ht="12.75">
      <c r="A81" s="86" t="s">
        <v>331</v>
      </c>
      <c r="B81" s="43" t="s">
        <v>318</v>
      </c>
      <c r="C81" s="63" t="s">
        <v>433</v>
      </c>
      <c r="D81" s="64">
        <v>29000</v>
      </c>
      <c r="E81" s="65">
        <v>4000</v>
      </c>
      <c r="F81" s="66">
        <f t="shared" si="2"/>
        <v>25000</v>
      </c>
    </row>
    <row r="82" spans="1:6" ht="12.75">
      <c r="A82" s="86" t="s">
        <v>358</v>
      </c>
      <c r="B82" s="43" t="s">
        <v>318</v>
      </c>
      <c r="C82" s="63" t="s">
        <v>434</v>
      </c>
      <c r="D82" s="64">
        <v>104500</v>
      </c>
      <c r="E82" s="65">
        <v>94879</v>
      </c>
      <c r="F82" s="66">
        <f t="shared" si="2"/>
        <v>9621</v>
      </c>
    </row>
    <row r="83" spans="1:6" ht="12.75">
      <c r="A83" s="86" t="s">
        <v>360</v>
      </c>
      <c r="B83" s="43" t="s">
        <v>318</v>
      </c>
      <c r="C83" s="63" t="s">
        <v>435</v>
      </c>
      <c r="D83" s="64">
        <v>104500</v>
      </c>
      <c r="E83" s="65">
        <v>94879</v>
      </c>
      <c r="F83" s="66">
        <f t="shared" si="2"/>
        <v>9621</v>
      </c>
    </row>
    <row r="84" spans="1:6" ht="16.5" customHeight="1">
      <c r="A84" s="86" t="s">
        <v>365</v>
      </c>
      <c r="B84" s="43" t="s">
        <v>318</v>
      </c>
      <c r="C84" s="63" t="s">
        <v>436</v>
      </c>
      <c r="D84" s="64">
        <v>51100</v>
      </c>
      <c r="E84" s="65">
        <v>51079</v>
      </c>
      <c r="F84" s="66">
        <f t="shared" si="2"/>
        <v>21</v>
      </c>
    </row>
    <row r="85" spans="1:6" ht="12.75">
      <c r="A85" s="86" t="s">
        <v>331</v>
      </c>
      <c r="B85" s="43" t="s">
        <v>318</v>
      </c>
      <c r="C85" s="63" t="s">
        <v>437</v>
      </c>
      <c r="D85" s="64">
        <v>51100</v>
      </c>
      <c r="E85" s="65">
        <v>51079</v>
      </c>
      <c r="F85" s="66">
        <f t="shared" si="2"/>
        <v>21</v>
      </c>
    </row>
    <row r="86" spans="1:6" ht="19.5" customHeight="1">
      <c r="A86" s="86" t="s">
        <v>438</v>
      </c>
      <c r="B86" s="43" t="s">
        <v>318</v>
      </c>
      <c r="C86" s="63" t="s">
        <v>439</v>
      </c>
      <c r="D86" s="64">
        <v>53400</v>
      </c>
      <c r="E86" s="65">
        <v>43800</v>
      </c>
      <c r="F86" s="66">
        <f t="shared" si="2"/>
        <v>9600</v>
      </c>
    </row>
    <row r="87" spans="1:6" ht="12.75">
      <c r="A87" s="86" t="s">
        <v>331</v>
      </c>
      <c r="B87" s="43" t="s">
        <v>318</v>
      </c>
      <c r="C87" s="63" t="s">
        <v>440</v>
      </c>
      <c r="D87" s="64">
        <v>53400</v>
      </c>
      <c r="E87" s="65">
        <v>43800</v>
      </c>
      <c r="F87" s="66">
        <f t="shared" si="2"/>
        <v>9600</v>
      </c>
    </row>
    <row r="88" spans="1:6" ht="12.75">
      <c r="A88" s="88" t="s">
        <v>441</v>
      </c>
      <c r="B88" s="36" t="s">
        <v>318</v>
      </c>
      <c r="C88" s="59" t="s">
        <v>442</v>
      </c>
      <c r="D88" s="60">
        <v>192700</v>
      </c>
      <c r="E88" s="61">
        <v>109865.16</v>
      </c>
      <c r="F88" s="62">
        <f t="shared" si="2"/>
        <v>82834.84</v>
      </c>
    </row>
    <row r="89" spans="1:6" ht="12.75">
      <c r="A89" s="86" t="s">
        <v>443</v>
      </c>
      <c r="B89" s="43" t="s">
        <v>318</v>
      </c>
      <c r="C89" s="63" t="s">
        <v>444</v>
      </c>
      <c r="D89" s="64">
        <v>192700</v>
      </c>
      <c r="E89" s="65">
        <v>109865.16</v>
      </c>
      <c r="F89" s="66">
        <f t="shared" si="2"/>
        <v>82834.84</v>
      </c>
    </row>
    <row r="90" spans="1:6" ht="12.75">
      <c r="A90" s="86" t="s">
        <v>358</v>
      </c>
      <c r="B90" s="43" t="s">
        <v>318</v>
      </c>
      <c r="C90" s="63" t="s">
        <v>445</v>
      </c>
      <c r="D90" s="64">
        <v>192700</v>
      </c>
      <c r="E90" s="65">
        <v>109865.16</v>
      </c>
      <c r="F90" s="66">
        <f t="shared" si="2"/>
        <v>82834.84</v>
      </c>
    </row>
    <row r="91" spans="1:6" ht="12.75">
      <c r="A91" s="86" t="s">
        <v>360</v>
      </c>
      <c r="B91" s="43" t="s">
        <v>318</v>
      </c>
      <c r="C91" s="63" t="s">
        <v>446</v>
      </c>
      <c r="D91" s="64">
        <v>192700</v>
      </c>
      <c r="E91" s="65">
        <v>109865.16</v>
      </c>
      <c r="F91" s="66">
        <f t="shared" si="2"/>
        <v>82834.84</v>
      </c>
    </row>
    <row r="92" spans="1:6" ht="24.75">
      <c r="A92" s="86" t="s">
        <v>447</v>
      </c>
      <c r="B92" s="43" t="s">
        <v>318</v>
      </c>
      <c r="C92" s="63" t="s">
        <v>448</v>
      </c>
      <c r="D92" s="64">
        <v>192700</v>
      </c>
      <c r="E92" s="65">
        <v>109865.16</v>
      </c>
      <c r="F92" s="66">
        <f t="shared" si="2"/>
        <v>82834.84</v>
      </c>
    </row>
    <row r="93" spans="1:6" ht="16.5" customHeight="1">
      <c r="A93" s="86" t="s">
        <v>342</v>
      </c>
      <c r="B93" s="43" t="s">
        <v>318</v>
      </c>
      <c r="C93" s="63" t="s">
        <v>449</v>
      </c>
      <c r="D93" s="64">
        <v>147900</v>
      </c>
      <c r="E93" s="65">
        <v>86237.45</v>
      </c>
      <c r="F93" s="66">
        <f t="shared" si="2"/>
        <v>61662.55</v>
      </c>
    </row>
    <row r="94" spans="1:6" ht="16.5">
      <c r="A94" s="86" t="s">
        <v>346</v>
      </c>
      <c r="B94" s="43" t="s">
        <v>318</v>
      </c>
      <c r="C94" s="63" t="s">
        <v>450</v>
      </c>
      <c r="D94" s="64">
        <v>44800</v>
      </c>
      <c r="E94" s="65">
        <v>23627.71</v>
      </c>
      <c r="F94" s="66">
        <f t="shared" si="2"/>
        <v>21172.29</v>
      </c>
    </row>
    <row r="95" spans="1:6" ht="12.75">
      <c r="A95" s="88" t="s">
        <v>451</v>
      </c>
      <c r="B95" s="36" t="s">
        <v>318</v>
      </c>
      <c r="C95" s="59" t="s">
        <v>452</v>
      </c>
      <c r="D95" s="60">
        <v>140000</v>
      </c>
      <c r="E95" s="61">
        <v>121999.85</v>
      </c>
      <c r="F95" s="62">
        <f t="shared" si="2"/>
        <v>18000.149999999994</v>
      </c>
    </row>
    <row r="96" spans="1:6" ht="23.25" customHeight="1">
      <c r="A96" s="86" t="s">
        <v>453</v>
      </c>
      <c r="B96" s="43" t="s">
        <v>318</v>
      </c>
      <c r="C96" s="63" t="s">
        <v>454</v>
      </c>
      <c r="D96" s="64">
        <v>140000</v>
      </c>
      <c r="E96" s="65">
        <v>121999.85</v>
      </c>
      <c r="F96" s="66">
        <f t="shared" si="2"/>
        <v>18000.149999999994</v>
      </c>
    </row>
    <row r="97" spans="1:6" ht="18.75" customHeight="1">
      <c r="A97" s="86" t="s">
        <v>392</v>
      </c>
      <c r="B97" s="43" t="s">
        <v>318</v>
      </c>
      <c r="C97" s="63" t="s">
        <v>455</v>
      </c>
      <c r="D97" s="64">
        <v>140000</v>
      </c>
      <c r="E97" s="65">
        <v>121999.85</v>
      </c>
      <c r="F97" s="66">
        <f t="shared" si="2"/>
        <v>18000.149999999994</v>
      </c>
    </row>
    <row r="98" spans="1:6" ht="26.25" customHeight="1">
      <c r="A98" s="86" t="s">
        <v>394</v>
      </c>
      <c r="B98" s="43" t="s">
        <v>318</v>
      </c>
      <c r="C98" s="63" t="s">
        <v>456</v>
      </c>
      <c r="D98" s="64">
        <v>70000</v>
      </c>
      <c r="E98" s="65">
        <v>70000</v>
      </c>
      <c r="F98" s="66" t="str">
        <f t="shared" si="2"/>
        <v>-</v>
      </c>
    </row>
    <row r="99" spans="1:6" ht="33" customHeight="1">
      <c r="A99" s="87" t="s">
        <v>396</v>
      </c>
      <c r="B99" s="43" t="s">
        <v>318</v>
      </c>
      <c r="C99" s="63" t="s">
        <v>457</v>
      </c>
      <c r="D99" s="64">
        <v>70000</v>
      </c>
      <c r="E99" s="65">
        <v>70000</v>
      </c>
      <c r="F99" s="66" t="str">
        <f t="shared" si="2"/>
        <v>-</v>
      </c>
    </row>
    <row r="100" spans="1:6" ht="12.75">
      <c r="A100" s="86" t="s">
        <v>331</v>
      </c>
      <c r="B100" s="43" t="s">
        <v>318</v>
      </c>
      <c r="C100" s="63" t="s">
        <v>458</v>
      </c>
      <c r="D100" s="64">
        <v>70000</v>
      </c>
      <c r="E100" s="65">
        <v>70000</v>
      </c>
      <c r="F100" s="66" t="str">
        <f t="shared" si="2"/>
        <v>-</v>
      </c>
    </row>
    <row r="101" spans="1:6" ht="26.25" customHeight="1">
      <c r="A101" s="86" t="s">
        <v>459</v>
      </c>
      <c r="B101" s="43" t="s">
        <v>318</v>
      </c>
      <c r="C101" s="63" t="s">
        <v>460</v>
      </c>
      <c r="D101" s="64">
        <v>40000</v>
      </c>
      <c r="E101" s="65">
        <v>39999.85</v>
      </c>
      <c r="F101" s="66">
        <f t="shared" si="2"/>
        <v>0.1500000000014552</v>
      </c>
    </row>
    <row r="102" spans="1:6" ht="34.5" customHeight="1">
      <c r="A102" s="87" t="s">
        <v>461</v>
      </c>
      <c r="B102" s="43" t="s">
        <v>318</v>
      </c>
      <c r="C102" s="63" t="s">
        <v>462</v>
      </c>
      <c r="D102" s="64">
        <v>40000</v>
      </c>
      <c r="E102" s="65">
        <v>39999.85</v>
      </c>
      <c r="F102" s="66">
        <f t="shared" si="2"/>
        <v>0.1500000000014552</v>
      </c>
    </row>
    <row r="103" spans="1:6" ht="12.75">
      <c r="A103" s="86" t="s">
        <v>331</v>
      </c>
      <c r="B103" s="43" t="s">
        <v>318</v>
      </c>
      <c r="C103" s="63" t="s">
        <v>463</v>
      </c>
      <c r="D103" s="64">
        <v>40000</v>
      </c>
      <c r="E103" s="65">
        <v>39999.85</v>
      </c>
      <c r="F103" s="66">
        <f t="shared" si="2"/>
        <v>0.1500000000014552</v>
      </c>
    </row>
    <row r="104" spans="1:6" ht="26.25" customHeight="1">
      <c r="A104" s="86" t="s">
        <v>464</v>
      </c>
      <c r="B104" s="43" t="s">
        <v>318</v>
      </c>
      <c r="C104" s="63" t="s">
        <v>465</v>
      </c>
      <c r="D104" s="64">
        <v>30000</v>
      </c>
      <c r="E104" s="65">
        <v>12000</v>
      </c>
      <c r="F104" s="66">
        <f t="shared" si="2"/>
        <v>18000</v>
      </c>
    </row>
    <row r="105" spans="1:6" ht="33" customHeight="1">
      <c r="A105" s="87" t="s">
        <v>466</v>
      </c>
      <c r="B105" s="43" t="s">
        <v>318</v>
      </c>
      <c r="C105" s="63" t="s">
        <v>467</v>
      </c>
      <c r="D105" s="64">
        <v>30000</v>
      </c>
      <c r="E105" s="65">
        <v>12000</v>
      </c>
      <c r="F105" s="66">
        <f t="shared" si="2"/>
        <v>18000</v>
      </c>
    </row>
    <row r="106" spans="1:6" ht="12.75">
      <c r="A106" s="86" t="s">
        <v>331</v>
      </c>
      <c r="B106" s="43" t="s">
        <v>318</v>
      </c>
      <c r="C106" s="63" t="s">
        <v>468</v>
      </c>
      <c r="D106" s="64">
        <v>30000</v>
      </c>
      <c r="E106" s="65">
        <v>12000</v>
      </c>
      <c r="F106" s="66">
        <f t="shared" si="2"/>
        <v>18000</v>
      </c>
    </row>
    <row r="107" spans="1:6" ht="12.75">
      <c r="A107" s="88" t="s">
        <v>469</v>
      </c>
      <c r="B107" s="36" t="s">
        <v>318</v>
      </c>
      <c r="C107" s="59" t="s">
        <v>470</v>
      </c>
      <c r="D107" s="60">
        <v>876000</v>
      </c>
      <c r="E107" s="61">
        <v>875848</v>
      </c>
      <c r="F107" s="62">
        <f t="shared" si="2"/>
        <v>152</v>
      </c>
    </row>
    <row r="108" spans="1:6" ht="12.75">
      <c r="A108" s="86" t="s">
        <v>471</v>
      </c>
      <c r="B108" s="43" t="s">
        <v>318</v>
      </c>
      <c r="C108" s="63" t="s">
        <v>472</v>
      </c>
      <c r="D108" s="64">
        <v>876000</v>
      </c>
      <c r="E108" s="65">
        <v>875848</v>
      </c>
      <c r="F108" s="66">
        <f t="shared" si="2"/>
        <v>152</v>
      </c>
    </row>
    <row r="109" spans="1:6" ht="12.75">
      <c r="A109" s="86" t="s">
        <v>473</v>
      </c>
      <c r="B109" s="43" t="s">
        <v>318</v>
      </c>
      <c r="C109" s="63" t="s">
        <v>474</v>
      </c>
      <c r="D109" s="64">
        <v>876000</v>
      </c>
      <c r="E109" s="65">
        <v>875848</v>
      </c>
      <c r="F109" s="66">
        <f t="shared" si="2"/>
        <v>152</v>
      </c>
    </row>
    <row r="110" spans="1:6" ht="16.5">
      <c r="A110" s="86" t="s">
        <v>475</v>
      </c>
      <c r="B110" s="43" t="s">
        <v>318</v>
      </c>
      <c r="C110" s="63" t="s">
        <v>476</v>
      </c>
      <c r="D110" s="64">
        <v>876000</v>
      </c>
      <c r="E110" s="65">
        <v>875848</v>
      </c>
      <c r="F110" s="66">
        <f aca="true" t="shared" si="3" ref="F110:F141">IF(OR(D110="-",IF(E110="-",0,E110)&gt;=IF(D110="-",0,D110)),"-",IF(D110="-",0,D110)-IF(E110="-",0,E110))</f>
        <v>152</v>
      </c>
    </row>
    <row r="111" spans="1:6" ht="24.75" customHeight="1">
      <c r="A111" s="86" t="s">
        <v>477</v>
      </c>
      <c r="B111" s="43" t="s">
        <v>318</v>
      </c>
      <c r="C111" s="63" t="s">
        <v>478</v>
      </c>
      <c r="D111" s="64">
        <v>1800</v>
      </c>
      <c r="E111" s="65">
        <v>1703</v>
      </c>
      <c r="F111" s="66">
        <f t="shared" si="3"/>
        <v>97</v>
      </c>
    </row>
    <row r="112" spans="1:6" ht="12.75">
      <c r="A112" s="86" t="s">
        <v>331</v>
      </c>
      <c r="B112" s="43" t="s">
        <v>318</v>
      </c>
      <c r="C112" s="63" t="s">
        <v>479</v>
      </c>
      <c r="D112" s="64">
        <v>1800</v>
      </c>
      <c r="E112" s="65">
        <v>1703</v>
      </c>
      <c r="F112" s="66">
        <f t="shared" si="3"/>
        <v>97</v>
      </c>
    </row>
    <row r="113" spans="1:6" ht="25.5" customHeight="1">
      <c r="A113" s="86" t="s">
        <v>480</v>
      </c>
      <c r="B113" s="43" t="s">
        <v>318</v>
      </c>
      <c r="C113" s="63" t="s">
        <v>481</v>
      </c>
      <c r="D113" s="64">
        <v>874200</v>
      </c>
      <c r="E113" s="65">
        <v>874145</v>
      </c>
      <c r="F113" s="66">
        <f t="shared" si="3"/>
        <v>55</v>
      </c>
    </row>
    <row r="114" spans="1:6" ht="12.75">
      <c r="A114" s="86" t="s">
        <v>331</v>
      </c>
      <c r="B114" s="43" t="s">
        <v>318</v>
      </c>
      <c r="C114" s="63" t="s">
        <v>482</v>
      </c>
      <c r="D114" s="64">
        <v>874200</v>
      </c>
      <c r="E114" s="65">
        <v>874145</v>
      </c>
      <c r="F114" s="66">
        <f t="shared" si="3"/>
        <v>55</v>
      </c>
    </row>
    <row r="115" spans="1:6" ht="12.75">
      <c r="A115" s="88" t="s">
        <v>483</v>
      </c>
      <c r="B115" s="36" t="s">
        <v>318</v>
      </c>
      <c r="C115" s="59" t="s">
        <v>484</v>
      </c>
      <c r="D115" s="60">
        <v>50640700</v>
      </c>
      <c r="E115" s="61">
        <v>1640613.56</v>
      </c>
      <c r="F115" s="62">
        <f t="shared" si="3"/>
        <v>49000086.44</v>
      </c>
    </row>
    <row r="116" spans="1:6" ht="12.75">
      <c r="A116" s="86" t="s">
        <v>485</v>
      </c>
      <c r="B116" s="43" t="s">
        <v>318</v>
      </c>
      <c r="C116" s="63" t="s">
        <v>486</v>
      </c>
      <c r="D116" s="64">
        <v>48178100</v>
      </c>
      <c r="E116" s="65">
        <v>172193.4</v>
      </c>
      <c r="F116" s="66">
        <f t="shared" si="3"/>
        <v>48005906.6</v>
      </c>
    </row>
    <row r="117" spans="1:6" ht="16.5">
      <c r="A117" s="86" t="s">
        <v>487</v>
      </c>
      <c r="B117" s="43" t="s">
        <v>318</v>
      </c>
      <c r="C117" s="63" t="s">
        <v>488</v>
      </c>
      <c r="D117" s="64">
        <v>43225100</v>
      </c>
      <c r="E117" s="65">
        <v>18832.8</v>
      </c>
      <c r="F117" s="66">
        <f t="shared" si="3"/>
        <v>43206267.2</v>
      </c>
    </row>
    <row r="118" spans="1:6" ht="26.25" customHeight="1">
      <c r="A118" s="87" t="s">
        <v>489</v>
      </c>
      <c r="B118" s="43" t="s">
        <v>318</v>
      </c>
      <c r="C118" s="63" t="s">
        <v>490</v>
      </c>
      <c r="D118" s="64">
        <v>43225100</v>
      </c>
      <c r="E118" s="65">
        <v>18832.8</v>
      </c>
      <c r="F118" s="66">
        <f t="shared" si="3"/>
        <v>43206267.2</v>
      </c>
    </row>
    <row r="119" spans="1:6" ht="50.25" customHeight="1">
      <c r="A119" s="87" t="s">
        <v>491</v>
      </c>
      <c r="B119" s="43" t="s">
        <v>318</v>
      </c>
      <c r="C119" s="63" t="s">
        <v>492</v>
      </c>
      <c r="D119" s="64">
        <v>91400</v>
      </c>
      <c r="E119" s="65" t="s">
        <v>180</v>
      </c>
      <c r="F119" s="66">
        <f t="shared" si="3"/>
        <v>91400</v>
      </c>
    </row>
    <row r="120" spans="1:6" ht="16.5" customHeight="1">
      <c r="A120" s="86" t="s">
        <v>493</v>
      </c>
      <c r="B120" s="43" t="s">
        <v>318</v>
      </c>
      <c r="C120" s="63" t="s">
        <v>494</v>
      </c>
      <c r="D120" s="64">
        <v>91400</v>
      </c>
      <c r="E120" s="65" t="s">
        <v>180</v>
      </c>
      <c r="F120" s="66">
        <f t="shared" si="3"/>
        <v>91400</v>
      </c>
    </row>
    <row r="121" spans="1:6" ht="42" customHeight="1">
      <c r="A121" s="87" t="s">
        <v>495</v>
      </c>
      <c r="B121" s="43" t="s">
        <v>318</v>
      </c>
      <c r="C121" s="63" t="s">
        <v>496</v>
      </c>
      <c r="D121" s="64">
        <v>43133700</v>
      </c>
      <c r="E121" s="65">
        <v>18832.8</v>
      </c>
      <c r="F121" s="66">
        <f t="shared" si="3"/>
        <v>43114867.2</v>
      </c>
    </row>
    <row r="122" spans="1:6" ht="16.5" customHeight="1">
      <c r="A122" s="86" t="s">
        <v>493</v>
      </c>
      <c r="B122" s="43" t="s">
        <v>318</v>
      </c>
      <c r="C122" s="63" t="s">
        <v>497</v>
      </c>
      <c r="D122" s="64">
        <v>43133700</v>
      </c>
      <c r="E122" s="65">
        <v>18832.8</v>
      </c>
      <c r="F122" s="66">
        <f t="shared" si="3"/>
        <v>43114867.2</v>
      </c>
    </row>
    <row r="123" spans="1:6" ht="18.75" customHeight="1">
      <c r="A123" s="86" t="s">
        <v>498</v>
      </c>
      <c r="B123" s="43" t="s">
        <v>318</v>
      </c>
      <c r="C123" s="63" t="s">
        <v>499</v>
      </c>
      <c r="D123" s="64">
        <v>230000</v>
      </c>
      <c r="E123" s="65">
        <v>153360.6</v>
      </c>
      <c r="F123" s="66">
        <f t="shared" si="3"/>
        <v>76639.4</v>
      </c>
    </row>
    <row r="124" spans="1:6" ht="15" customHeight="1">
      <c r="A124" s="86" t="s">
        <v>500</v>
      </c>
      <c r="B124" s="43" t="s">
        <v>318</v>
      </c>
      <c r="C124" s="63" t="s">
        <v>501</v>
      </c>
      <c r="D124" s="64">
        <v>230000</v>
      </c>
      <c r="E124" s="65">
        <v>153360.6</v>
      </c>
      <c r="F124" s="66">
        <f t="shared" si="3"/>
        <v>76639.4</v>
      </c>
    </row>
    <row r="125" spans="1:6" ht="33" customHeight="1">
      <c r="A125" s="87" t="s">
        <v>502</v>
      </c>
      <c r="B125" s="43" t="s">
        <v>318</v>
      </c>
      <c r="C125" s="63" t="s">
        <v>503</v>
      </c>
      <c r="D125" s="64">
        <v>230000</v>
      </c>
      <c r="E125" s="65">
        <v>153360.6</v>
      </c>
      <c r="F125" s="66">
        <f t="shared" si="3"/>
        <v>76639.4</v>
      </c>
    </row>
    <row r="126" spans="1:6" ht="12.75">
      <c r="A126" s="86" t="s">
        <v>331</v>
      </c>
      <c r="B126" s="43" t="s">
        <v>318</v>
      </c>
      <c r="C126" s="63" t="s">
        <v>504</v>
      </c>
      <c r="D126" s="64">
        <v>230000</v>
      </c>
      <c r="E126" s="65">
        <v>153360.6</v>
      </c>
      <c r="F126" s="66">
        <f t="shared" si="3"/>
        <v>76639.4</v>
      </c>
    </row>
    <row r="127" spans="1:6" ht="12.75">
      <c r="A127" s="86" t="s">
        <v>358</v>
      </c>
      <c r="B127" s="43" t="s">
        <v>318</v>
      </c>
      <c r="C127" s="63" t="s">
        <v>505</v>
      </c>
      <c r="D127" s="64">
        <v>4723000</v>
      </c>
      <c r="E127" s="65" t="s">
        <v>180</v>
      </c>
      <c r="F127" s="66">
        <f t="shared" si="3"/>
        <v>4723000</v>
      </c>
    </row>
    <row r="128" spans="1:6" ht="12.75">
      <c r="A128" s="86" t="s">
        <v>506</v>
      </c>
      <c r="B128" s="43" t="s">
        <v>318</v>
      </c>
      <c r="C128" s="63" t="s">
        <v>507</v>
      </c>
      <c r="D128" s="64">
        <v>4723000</v>
      </c>
      <c r="E128" s="65" t="s">
        <v>180</v>
      </c>
      <c r="F128" s="66">
        <f t="shared" si="3"/>
        <v>4723000</v>
      </c>
    </row>
    <row r="129" spans="1:6" ht="24.75" customHeight="1">
      <c r="A129" s="86" t="s">
        <v>508</v>
      </c>
      <c r="B129" s="43" t="s">
        <v>318</v>
      </c>
      <c r="C129" s="63" t="s">
        <v>509</v>
      </c>
      <c r="D129" s="64">
        <v>4723000</v>
      </c>
      <c r="E129" s="65" t="s">
        <v>180</v>
      </c>
      <c r="F129" s="66">
        <f t="shared" si="3"/>
        <v>4723000</v>
      </c>
    </row>
    <row r="130" spans="1:6" ht="12.75">
      <c r="A130" s="86" t="s">
        <v>331</v>
      </c>
      <c r="B130" s="43" t="s">
        <v>318</v>
      </c>
      <c r="C130" s="63" t="s">
        <v>510</v>
      </c>
      <c r="D130" s="64">
        <v>4723000</v>
      </c>
      <c r="E130" s="65" t="s">
        <v>180</v>
      </c>
      <c r="F130" s="66">
        <f t="shared" si="3"/>
        <v>4723000</v>
      </c>
    </row>
    <row r="131" spans="1:6" ht="12.75">
      <c r="A131" s="86" t="s">
        <v>511</v>
      </c>
      <c r="B131" s="43" t="s">
        <v>318</v>
      </c>
      <c r="C131" s="63" t="s">
        <v>512</v>
      </c>
      <c r="D131" s="64">
        <v>2462600</v>
      </c>
      <c r="E131" s="65">
        <v>1468420.16</v>
      </c>
      <c r="F131" s="66">
        <f t="shared" si="3"/>
        <v>994179.8400000001</v>
      </c>
    </row>
    <row r="132" spans="1:6" ht="19.5" customHeight="1">
      <c r="A132" s="86" t="s">
        <v>498</v>
      </c>
      <c r="B132" s="43" t="s">
        <v>318</v>
      </c>
      <c r="C132" s="63" t="s">
        <v>513</v>
      </c>
      <c r="D132" s="64">
        <v>100000</v>
      </c>
      <c r="E132" s="65">
        <v>100000</v>
      </c>
      <c r="F132" s="66" t="str">
        <f t="shared" si="3"/>
        <v>-</v>
      </c>
    </row>
    <row r="133" spans="1:6" ht="25.5" customHeight="1">
      <c r="A133" s="86" t="s">
        <v>14</v>
      </c>
      <c r="B133" s="43" t="s">
        <v>318</v>
      </c>
      <c r="C133" s="63" t="s">
        <v>15</v>
      </c>
      <c r="D133" s="64">
        <v>100000</v>
      </c>
      <c r="E133" s="65">
        <v>100000</v>
      </c>
      <c r="F133" s="66" t="str">
        <f t="shared" si="3"/>
        <v>-</v>
      </c>
    </row>
    <row r="134" spans="1:6" ht="33.75" customHeight="1">
      <c r="A134" s="87" t="s">
        <v>16</v>
      </c>
      <c r="B134" s="43" t="s">
        <v>318</v>
      </c>
      <c r="C134" s="63" t="s">
        <v>17</v>
      </c>
      <c r="D134" s="64">
        <v>100000</v>
      </c>
      <c r="E134" s="65">
        <v>100000</v>
      </c>
      <c r="F134" s="66" t="str">
        <f t="shared" si="3"/>
        <v>-</v>
      </c>
    </row>
    <row r="135" spans="1:6" ht="12.75">
      <c r="A135" s="86" t="s">
        <v>331</v>
      </c>
      <c r="B135" s="43" t="s">
        <v>318</v>
      </c>
      <c r="C135" s="63" t="s">
        <v>18</v>
      </c>
      <c r="D135" s="64">
        <v>100000</v>
      </c>
      <c r="E135" s="65">
        <v>100000</v>
      </c>
      <c r="F135" s="66" t="str">
        <f t="shared" si="3"/>
        <v>-</v>
      </c>
    </row>
    <row r="136" spans="1:6" ht="17.25" customHeight="1">
      <c r="A136" s="86" t="s">
        <v>19</v>
      </c>
      <c r="B136" s="43" t="s">
        <v>318</v>
      </c>
      <c r="C136" s="63" t="s">
        <v>20</v>
      </c>
      <c r="D136" s="64">
        <v>2263600</v>
      </c>
      <c r="E136" s="65">
        <v>1368420.16</v>
      </c>
      <c r="F136" s="66">
        <f t="shared" si="3"/>
        <v>895179.8400000001</v>
      </c>
    </row>
    <row r="137" spans="1:6" ht="17.25" customHeight="1">
      <c r="A137" s="86" t="s">
        <v>21</v>
      </c>
      <c r="B137" s="43" t="s">
        <v>318</v>
      </c>
      <c r="C137" s="63" t="s">
        <v>22</v>
      </c>
      <c r="D137" s="64">
        <v>2263600</v>
      </c>
      <c r="E137" s="65">
        <v>1368420.16</v>
      </c>
      <c r="F137" s="66">
        <f t="shared" si="3"/>
        <v>895179.8400000001</v>
      </c>
    </row>
    <row r="138" spans="1:6" ht="25.5" customHeight="1">
      <c r="A138" s="86" t="s">
        <v>23</v>
      </c>
      <c r="B138" s="43" t="s">
        <v>318</v>
      </c>
      <c r="C138" s="63" t="s">
        <v>24</v>
      </c>
      <c r="D138" s="64">
        <v>300000</v>
      </c>
      <c r="E138" s="65">
        <v>130211.61</v>
      </c>
      <c r="F138" s="66">
        <f t="shared" si="3"/>
        <v>169788.39</v>
      </c>
    </row>
    <row r="139" spans="1:6" ht="12.75">
      <c r="A139" s="86" t="s">
        <v>331</v>
      </c>
      <c r="B139" s="43" t="s">
        <v>318</v>
      </c>
      <c r="C139" s="63" t="s">
        <v>25</v>
      </c>
      <c r="D139" s="64">
        <v>300000</v>
      </c>
      <c r="E139" s="65">
        <v>130211.61</v>
      </c>
      <c r="F139" s="66">
        <f t="shared" si="3"/>
        <v>169788.39</v>
      </c>
    </row>
    <row r="140" spans="1:6" ht="25.5" customHeight="1">
      <c r="A140" s="86" t="s">
        <v>26</v>
      </c>
      <c r="B140" s="43" t="s">
        <v>318</v>
      </c>
      <c r="C140" s="63" t="s">
        <v>27</v>
      </c>
      <c r="D140" s="64">
        <v>70000</v>
      </c>
      <c r="E140" s="65">
        <v>55000</v>
      </c>
      <c r="F140" s="66">
        <f t="shared" si="3"/>
        <v>15000</v>
      </c>
    </row>
    <row r="141" spans="1:6" ht="12.75">
      <c r="A141" s="86" t="s">
        <v>331</v>
      </c>
      <c r="B141" s="43" t="s">
        <v>318</v>
      </c>
      <c r="C141" s="63" t="s">
        <v>28</v>
      </c>
      <c r="D141" s="64">
        <v>70000</v>
      </c>
      <c r="E141" s="65">
        <v>55000</v>
      </c>
      <c r="F141" s="66">
        <f t="shared" si="3"/>
        <v>15000</v>
      </c>
    </row>
    <row r="142" spans="1:6" ht="26.25" customHeight="1">
      <c r="A142" s="87" t="s">
        <v>29</v>
      </c>
      <c r="B142" s="43" t="s">
        <v>318</v>
      </c>
      <c r="C142" s="63" t="s">
        <v>30</v>
      </c>
      <c r="D142" s="64">
        <v>1658600</v>
      </c>
      <c r="E142" s="65">
        <v>1013358.55</v>
      </c>
      <c r="F142" s="66">
        <f aca="true" t="shared" si="4" ref="F142:F173">IF(OR(D142="-",IF(E142="-",0,E142)&gt;=IF(D142="-",0,D142)),"-",IF(D142="-",0,D142)-IF(E142="-",0,E142))</f>
        <v>645241.45</v>
      </c>
    </row>
    <row r="143" spans="1:6" ht="12.75">
      <c r="A143" s="86" t="s">
        <v>331</v>
      </c>
      <c r="B143" s="43" t="s">
        <v>318</v>
      </c>
      <c r="C143" s="63" t="s">
        <v>31</v>
      </c>
      <c r="D143" s="64">
        <v>1658600</v>
      </c>
      <c r="E143" s="65">
        <v>1013358.55</v>
      </c>
      <c r="F143" s="66">
        <f t="shared" si="4"/>
        <v>645241.45</v>
      </c>
    </row>
    <row r="144" spans="1:6" ht="25.5" customHeight="1">
      <c r="A144" s="87" t="s">
        <v>32</v>
      </c>
      <c r="B144" s="43" t="s">
        <v>318</v>
      </c>
      <c r="C144" s="63" t="s">
        <v>33</v>
      </c>
      <c r="D144" s="64">
        <v>235000</v>
      </c>
      <c r="E144" s="65">
        <v>169850</v>
      </c>
      <c r="F144" s="66">
        <f t="shared" si="4"/>
        <v>65150</v>
      </c>
    </row>
    <row r="145" spans="1:6" ht="12.75">
      <c r="A145" s="86" t="s">
        <v>331</v>
      </c>
      <c r="B145" s="43" t="s">
        <v>318</v>
      </c>
      <c r="C145" s="63" t="s">
        <v>34</v>
      </c>
      <c r="D145" s="64">
        <v>235000</v>
      </c>
      <c r="E145" s="65">
        <v>169850</v>
      </c>
      <c r="F145" s="66">
        <f t="shared" si="4"/>
        <v>65150</v>
      </c>
    </row>
    <row r="146" spans="1:6" ht="12.75">
      <c r="A146" s="86" t="s">
        <v>358</v>
      </c>
      <c r="B146" s="43" t="s">
        <v>318</v>
      </c>
      <c r="C146" s="63" t="s">
        <v>35</v>
      </c>
      <c r="D146" s="64">
        <v>99000</v>
      </c>
      <c r="E146" s="65" t="s">
        <v>180</v>
      </c>
      <c r="F146" s="66">
        <f t="shared" si="4"/>
        <v>99000</v>
      </c>
    </row>
    <row r="147" spans="1:6" ht="12.75">
      <c r="A147" s="86" t="s">
        <v>506</v>
      </c>
      <c r="B147" s="43" t="s">
        <v>318</v>
      </c>
      <c r="C147" s="63" t="s">
        <v>36</v>
      </c>
      <c r="D147" s="64">
        <v>99000</v>
      </c>
      <c r="E147" s="65" t="s">
        <v>180</v>
      </c>
      <c r="F147" s="66">
        <f t="shared" si="4"/>
        <v>99000</v>
      </c>
    </row>
    <row r="148" spans="1:6" ht="25.5" customHeight="1">
      <c r="A148" s="86" t="s">
        <v>508</v>
      </c>
      <c r="B148" s="43" t="s">
        <v>318</v>
      </c>
      <c r="C148" s="63" t="s">
        <v>37</v>
      </c>
      <c r="D148" s="64">
        <v>99000</v>
      </c>
      <c r="E148" s="65" t="s">
        <v>180</v>
      </c>
      <c r="F148" s="66">
        <f t="shared" si="4"/>
        <v>99000</v>
      </c>
    </row>
    <row r="149" spans="1:6" ht="12.75">
      <c r="A149" s="86" t="s">
        <v>331</v>
      </c>
      <c r="B149" s="43" t="s">
        <v>318</v>
      </c>
      <c r="C149" s="63" t="s">
        <v>38</v>
      </c>
      <c r="D149" s="64">
        <v>99000</v>
      </c>
      <c r="E149" s="65" t="s">
        <v>180</v>
      </c>
      <c r="F149" s="66">
        <f t="shared" si="4"/>
        <v>99000</v>
      </c>
    </row>
    <row r="150" spans="1:6" ht="12.75">
      <c r="A150" s="88" t="s">
        <v>39</v>
      </c>
      <c r="B150" s="36" t="s">
        <v>318</v>
      </c>
      <c r="C150" s="59" t="s">
        <v>40</v>
      </c>
      <c r="D150" s="60">
        <v>10076300</v>
      </c>
      <c r="E150" s="61">
        <v>6137493.82</v>
      </c>
      <c r="F150" s="62">
        <f t="shared" si="4"/>
        <v>3938806.1799999997</v>
      </c>
    </row>
    <row r="151" spans="1:6" ht="12.75">
      <c r="A151" s="86" t="s">
        <v>41</v>
      </c>
      <c r="B151" s="43" t="s">
        <v>318</v>
      </c>
      <c r="C151" s="63" t="s">
        <v>42</v>
      </c>
      <c r="D151" s="64">
        <v>10076300</v>
      </c>
      <c r="E151" s="65">
        <v>6137493.82</v>
      </c>
      <c r="F151" s="66">
        <f t="shared" si="4"/>
        <v>3938806.1799999997</v>
      </c>
    </row>
    <row r="152" spans="1:6" ht="12.75">
      <c r="A152" s="86" t="s">
        <v>43</v>
      </c>
      <c r="B152" s="43" t="s">
        <v>318</v>
      </c>
      <c r="C152" s="63" t="s">
        <v>44</v>
      </c>
      <c r="D152" s="64">
        <v>10051100</v>
      </c>
      <c r="E152" s="65">
        <v>6112293.82</v>
      </c>
      <c r="F152" s="66">
        <f t="shared" si="4"/>
        <v>3938806.1799999997</v>
      </c>
    </row>
    <row r="153" spans="1:6" ht="17.25" customHeight="1">
      <c r="A153" s="86" t="s">
        <v>45</v>
      </c>
      <c r="B153" s="43" t="s">
        <v>318</v>
      </c>
      <c r="C153" s="63" t="s">
        <v>46</v>
      </c>
      <c r="D153" s="64">
        <v>10051100</v>
      </c>
      <c r="E153" s="65">
        <v>6112293.82</v>
      </c>
      <c r="F153" s="66">
        <f t="shared" si="4"/>
        <v>3938806.1799999997</v>
      </c>
    </row>
    <row r="154" spans="1:6" ht="24" customHeight="1">
      <c r="A154" s="86" t="s">
        <v>47</v>
      </c>
      <c r="B154" s="43" t="s">
        <v>318</v>
      </c>
      <c r="C154" s="63" t="s">
        <v>48</v>
      </c>
      <c r="D154" s="64">
        <v>8005700</v>
      </c>
      <c r="E154" s="65">
        <v>4933888.82</v>
      </c>
      <c r="F154" s="66">
        <f t="shared" si="4"/>
        <v>3071811.1799999997</v>
      </c>
    </row>
    <row r="155" spans="1:6" ht="16.5" customHeight="1">
      <c r="A155" s="86" t="s">
        <v>49</v>
      </c>
      <c r="B155" s="43" t="s">
        <v>318</v>
      </c>
      <c r="C155" s="63" t="s">
        <v>50</v>
      </c>
      <c r="D155" s="64">
        <v>8005700</v>
      </c>
      <c r="E155" s="65">
        <v>4933888.82</v>
      </c>
      <c r="F155" s="66">
        <f t="shared" si="4"/>
        <v>3071811.1799999997</v>
      </c>
    </row>
    <row r="156" spans="1:6" ht="27.75" customHeight="1">
      <c r="A156" s="86" t="s">
        <v>51</v>
      </c>
      <c r="B156" s="43" t="s">
        <v>318</v>
      </c>
      <c r="C156" s="63" t="s">
        <v>52</v>
      </c>
      <c r="D156" s="64">
        <v>50000</v>
      </c>
      <c r="E156" s="65" t="s">
        <v>180</v>
      </c>
      <c r="F156" s="66">
        <f t="shared" si="4"/>
        <v>50000</v>
      </c>
    </row>
    <row r="157" spans="1:6" ht="12.75">
      <c r="A157" s="86" t="s">
        <v>53</v>
      </c>
      <c r="B157" s="43" t="s">
        <v>318</v>
      </c>
      <c r="C157" s="63" t="s">
        <v>54</v>
      </c>
      <c r="D157" s="64">
        <v>50000</v>
      </c>
      <c r="E157" s="65" t="s">
        <v>180</v>
      </c>
      <c r="F157" s="66">
        <f t="shared" si="4"/>
        <v>50000</v>
      </c>
    </row>
    <row r="158" spans="1:6" ht="35.25" customHeight="1">
      <c r="A158" s="87" t="s">
        <v>55</v>
      </c>
      <c r="B158" s="43" t="s">
        <v>318</v>
      </c>
      <c r="C158" s="63" t="s">
        <v>56</v>
      </c>
      <c r="D158" s="64">
        <v>51000</v>
      </c>
      <c r="E158" s="65">
        <v>38700</v>
      </c>
      <c r="F158" s="66">
        <f t="shared" si="4"/>
        <v>12300</v>
      </c>
    </row>
    <row r="159" spans="1:6" ht="12.75">
      <c r="A159" s="86" t="s">
        <v>304</v>
      </c>
      <c r="B159" s="43" t="s">
        <v>318</v>
      </c>
      <c r="C159" s="63" t="s">
        <v>57</v>
      </c>
      <c r="D159" s="64">
        <v>51000</v>
      </c>
      <c r="E159" s="65">
        <v>38700</v>
      </c>
      <c r="F159" s="66">
        <f t="shared" si="4"/>
        <v>12300</v>
      </c>
    </row>
    <row r="160" spans="1:6" ht="27" customHeight="1">
      <c r="A160" s="87" t="s">
        <v>58</v>
      </c>
      <c r="B160" s="43" t="s">
        <v>318</v>
      </c>
      <c r="C160" s="63" t="s">
        <v>59</v>
      </c>
      <c r="D160" s="64">
        <v>1944400</v>
      </c>
      <c r="E160" s="65">
        <v>1139705</v>
      </c>
      <c r="F160" s="66">
        <f t="shared" si="4"/>
        <v>804695</v>
      </c>
    </row>
    <row r="161" spans="1:6" ht="15.75" customHeight="1">
      <c r="A161" s="86" t="s">
        <v>49</v>
      </c>
      <c r="B161" s="43" t="s">
        <v>318</v>
      </c>
      <c r="C161" s="63" t="s">
        <v>60</v>
      </c>
      <c r="D161" s="64">
        <v>1944400</v>
      </c>
      <c r="E161" s="65">
        <v>1139705</v>
      </c>
      <c r="F161" s="66">
        <f t="shared" si="4"/>
        <v>804695</v>
      </c>
    </row>
    <row r="162" spans="1:6" ht="12.75">
      <c r="A162" s="86" t="s">
        <v>358</v>
      </c>
      <c r="B162" s="43" t="s">
        <v>318</v>
      </c>
      <c r="C162" s="63" t="s">
        <v>61</v>
      </c>
      <c r="D162" s="64">
        <v>25200</v>
      </c>
      <c r="E162" s="65">
        <v>25200</v>
      </c>
      <c r="F162" s="66" t="str">
        <f t="shared" si="4"/>
        <v>-</v>
      </c>
    </row>
    <row r="163" spans="1:6" ht="12.75">
      <c r="A163" s="86" t="s">
        <v>360</v>
      </c>
      <c r="B163" s="43" t="s">
        <v>318</v>
      </c>
      <c r="C163" s="63" t="s">
        <v>62</v>
      </c>
      <c r="D163" s="64">
        <v>25200</v>
      </c>
      <c r="E163" s="65">
        <v>25200</v>
      </c>
      <c r="F163" s="66" t="str">
        <f t="shared" si="4"/>
        <v>-</v>
      </c>
    </row>
    <row r="164" spans="1:6" ht="17.25" customHeight="1">
      <c r="A164" s="86" t="s">
        <v>365</v>
      </c>
      <c r="B164" s="43" t="s">
        <v>318</v>
      </c>
      <c r="C164" s="63" t="s">
        <v>63</v>
      </c>
      <c r="D164" s="64">
        <v>15200</v>
      </c>
      <c r="E164" s="65">
        <v>15200</v>
      </c>
      <c r="F164" s="66" t="str">
        <f t="shared" si="4"/>
        <v>-</v>
      </c>
    </row>
    <row r="165" spans="1:6" ht="12.75">
      <c r="A165" s="86" t="s">
        <v>53</v>
      </c>
      <c r="B165" s="43" t="s">
        <v>318</v>
      </c>
      <c r="C165" s="63" t="s">
        <v>64</v>
      </c>
      <c r="D165" s="64">
        <v>15200</v>
      </c>
      <c r="E165" s="65">
        <v>15200</v>
      </c>
      <c r="F165" s="66" t="str">
        <f t="shared" si="4"/>
        <v>-</v>
      </c>
    </row>
    <row r="166" spans="1:6" ht="18" customHeight="1">
      <c r="A166" s="86" t="s">
        <v>379</v>
      </c>
      <c r="B166" s="43" t="s">
        <v>318</v>
      </c>
      <c r="C166" s="63" t="s">
        <v>65</v>
      </c>
      <c r="D166" s="64">
        <v>10000</v>
      </c>
      <c r="E166" s="65">
        <v>10000</v>
      </c>
      <c r="F166" s="66" t="str">
        <f t="shared" si="4"/>
        <v>-</v>
      </c>
    </row>
    <row r="167" spans="1:6" ht="12.75">
      <c r="A167" s="86" t="s">
        <v>331</v>
      </c>
      <c r="B167" s="43" t="s">
        <v>318</v>
      </c>
      <c r="C167" s="63" t="s">
        <v>66</v>
      </c>
      <c r="D167" s="64">
        <v>10000</v>
      </c>
      <c r="E167" s="65">
        <v>10000</v>
      </c>
      <c r="F167" s="66" t="str">
        <f t="shared" si="4"/>
        <v>-</v>
      </c>
    </row>
    <row r="168" spans="1:6" ht="12.75">
      <c r="A168" s="88" t="s">
        <v>67</v>
      </c>
      <c r="B168" s="36" t="s">
        <v>318</v>
      </c>
      <c r="C168" s="59" t="s">
        <v>68</v>
      </c>
      <c r="D168" s="60">
        <v>139000</v>
      </c>
      <c r="E168" s="61">
        <v>109042.38</v>
      </c>
      <c r="F168" s="62">
        <f t="shared" si="4"/>
        <v>29957.619999999995</v>
      </c>
    </row>
    <row r="169" spans="1:6" ht="12.75">
      <c r="A169" s="86" t="s">
        <v>69</v>
      </c>
      <c r="B169" s="43" t="s">
        <v>318</v>
      </c>
      <c r="C169" s="63" t="s">
        <v>70</v>
      </c>
      <c r="D169" s="64">
        <v>85000</v>
      </c>
      <c r="E169" s="65">
        <v>55042.38</v>
      </c>
      <c r="F169" s="66">
        <f t="shared" si="4"/>
        <v>29957.620000000003</v>
      </c>
    </row>
    <row r="170" spans="1:6" ht="12.75">
      <c r="A170" s="86" t="s">
        <v>71</v>
      </c>
      <c r="B170" s="43" t="s">
        <v>318</v>
      </c>
      <c r="C170" s="63" t="s">
        <v>72</v>
      </c>
      <c r="D170" s="64">
        <v>85000</v>
      </c>
      <c r="E170" s="65">
        <v>55042.38</v>
      </c>
      <c r="F170" s="66">
        <f t="shared" si="4"/>
        <v>29957.620000000003</v>
      </c>
    </row>
    <row r="171" spans="1:6" ht="16.5">
      <c r="A171" s="86" t="s">
        <v>73</v>
      </c>
      <c r="B171" s="43" t="s">
        <v>318</v>
      </c>
      <c r="C171" s="63" t="s">
        <v>74</v>
      </c>
      <c r="D171" s="64">
        <v>85000</v>
      </c>
      <c r="E171" s="65">
        <v>55042.38</v>
      </c>
      <c r="F171" s="66">
        <f t="shared" si="4"/>
        <v>29957.620000000003</v>
      </c>
    </row>
    <row r="172" spans="1:6" ht="16.5">
      <c r="A172" s="86" t="s">
        <v>75</v>
      </c>
      <c r="B172" s="43" t="s">
        <v>318</v>
      </c>
      <c r="C172" s="63" t="s">
        <v>76</v>
      </c>
      <c r="D172" s="64">
        <v>85000</v>
      </c>
      <c r="E172" s="65">
        <v>55042.38</v>
      </c>
      <c r="F172" s="66">
        <f t="shared" si="4"/>
        <v>29957.620000000003</v>
      </c>
    </row>
    <row r="173" spans="1:6" ht="12.75">
      <c r="A173" s="86" t="s">
        <v>77</v>
      </c>
      <c r="B173" s="43" t="s">
        <v>318</v>
      </c>
      <c r="C173" s="63" t="s">
        <v>78</v>
      </c>
      <c r="D173" s="64">
        <v>85000</v>
      </c>
      <c r="E173" s="65">
        <v>55042.38</v>
      </c>
      <c r="F173" s="66">
        <f t="shared" si="4"/>
        <v>29957.620000000003</v>
      </c>
    </row>
    <row r="174" spans="1:6" ht="12.75">
      <c r="A174" s="86" t="s">
        <v>79</v>
      </c>
      <c r="B174" s="43" t="s">
        <v>318</v>
      </c>
      <c r="C174" s="63" t="s">
        <v>80</v>
      </c>
      <c r="D174" s="64">
        <v>54000</v>
      </c>
      <c r="E174" s="65">
        <v>54000</v>
      </c>
      <c r="F174" s="66" t="str">
        <f aca="true" t="shared" si="5" ref="F174:F184">IF(OR(D174="-",IF(E174="-",0,E174)&gt;=IF(D174="-",0,D174)),"-",IF(D174="-",0,D174)-IF(E174="-",0,E174))</f>
        <v>-</v>
      </c>
    </row>
    <row r="175" spans="1:6" ht="12.75">
      <c r="A175" s="86" t="s">
        <v>358</v>
      </c>
      <c r="B175" s="43" t="s">
        <v>318</v>
      </c>
      <c r="C175" s="63" t="s">
        <v>81</v>
      </c>
      <c r="D175" s="64">
        <v>54000</v>
      </c>
      <c r="E175" s="65">
        <v>54000</v>
      </c>
      <c r="F175" s="66" t="str">
        <f t="shared" si="5"/>
        <v>-</v>
      </c>
    </row>
    <row r="176" spans="1:6" ht="12.75">
      <c r="A176" s="86" t="s">
        <v>360</v>
      </c>
      <c r="B176" s="43" t="s">
        <v>318</v>
      </c>
      <c r="C176" s="63" t="s">
        <v>82</v>
      </c>
      <c r="D176" s="64">
        <v>54000</v>
      </c>
      <c r="E176" s="65">
        <v>54000</v>
      </c>
      <c r="F176" s="66" t="str">
        <f t="shared" si="5"/>
        <v>-</v>
      </c>
    </row>
    <row r="177" spans="1:6" ht="27" customHeight="1">
      <c r="A177" s="86" t="s">
        <v>379</v>
      </c>
      <c r="B177" s="43" t="s">
        <v>318</v>
      </c>
      <c r="C177" s="63" t="s">
        <v>83</v>
      </c>
      <c r="D177" s="64">
        <v>54000</v>
      </c>
      <c r="E177" s="65">
        <v>54000</v>
      </c>
      <c r="F177" s="66" t="str">
        <f t="shared" si="5"/>
        <v>-</v>
      </c>
    </row>
    <row r="178" spans="1:6" ht="12.75">
      <c r="A178" s="86" t="s">
        <v>84</v>
      </c>
      <c r="B178" s="43" t="s">
        <v>318</v>
      </c>
      <c r="C178" s="63" t="s">
        <v>85</v>
      </c>
      <c r="D178" s="64">
        <v>54000</v>
      </c>
      <c r="E178" s="65">
        <v>54000</v>
      </c>
      <c r="F178" s="66" t="str">
        <f t="shared" si="5"/>
        <v>-</v>
      </c>
    </row>
    <row r="179" spans="1:6" ht="12.75">
      <c r="A179" s="88" t="s">
        <v>86</v>
      </c>
      <c r="B179" s="36" t="s">
        <v>318</v>
      </c>
      <c r="C179" s="59" t="s">
        <v>87</v>
      </c>
      <c r="D179" s="60">
        <v>30000</v>
      </c>
      <c r="E179" s="61">
        <v>26800</v>
      </c>
      <c r="F179" s="62">
        <f t="shared" si="5"/>
        <v>3200</v>
      </c>
    </row>
    <row r="180" spans="1:6" ht="12.75">
      <c r="A180" s="86" t="s">
        <v>88</v>
      </c>
      <c r="B180" s="43" t="s">
        <v>318</v>
      </c>
      <c r="C180" s="63" t="s">
        <v>89</v>
      </c>
      <c r="D180" s="64">
        <v>30000</v>
      </c>
      <c r="E180" s="65">
        <v>26800</v>
      </c>
      <c r="F180" s="66">
        <f t="shared" si="5"/>
        <v>3200</v>
      </c>
    </row>
    <row r="181" spans="1:6" ht="12.75">
      <c r="A181" s="86" t="s">
        <v>90</v>
      </c>
      <c r="B181" s="43" t="s">
        <v>318</v>
      </c>
      <c r="C181" s="63" t="s">
        <v>91</v>
      </c>
      <c r="D181" s="64">
        <v>30000</v>
      </c>
      <c r="E181" s="65">
        <v>26800</v>
      </c>
      <c r="F181" s="66">
        <f t="shared" si="5"/>
        <v>3200</v>
      </c>
    </row>
    <row r="182" spans="1:6" ht="16.5">
      <c r="A182" s="86" t="s">
        <v>92</v>
      </c>
      <c r="B182" s="43" t="s">
        <v>318</v>
      </c>
      <c r="C182" s="63" t="s">
        <v>93</v>
      </c>
      <c r="D182" s="64">
        <v>30000</v>
      </c>
      <c r="E182" s="65">
        <v>26800</v>
      </c>
      <c r="F182" s="66">
        <f t="shared" si="5"/>
        <v>3200</v>
      </c>
    </row>
    <row r="183" spans="1:6" ht="17.25" customHeight="1">
      <c r="A183" s="86" t="s">
        <v>94</v>
      </c>
      <c r="B183" s="43" t="s">
        <v>318</v>
      </c>
      <c r="C183" s="63" t="s">
        <v>95</v>
      </c>
      <c r="D183" s="64">
        <v>30000</v>
      </c>
      <c r="E183" s="65">
        <v>26800</v>
      </c>
      <c r="F183" s="66">
        <f t="shared" si="5"/>
        <v>3200</v>
      </c>
    </row>
    <row r="184" spans="1:6" ht="12.75">
      <c r="A184" s="86" t="s">
        <v>331</v>
      </c>
      <c r="B184" s="43" t="s">
        <v>318</v>
      </c>
      <c r="C184" s="63" t="s">
        <v>96</v>
      </c>
      <c r="D184" s="64">
        <v>30000</v>
      </c>
      <c r="E184" s="65">
        <v>26800</v>
      </c>
      <c r="F184" s="66">
        <f t="shared" si="5"/>
        <v>3200</v>
      </c>
    </row>
    <row r="185" spans="1:6" ht="9" customHeight="1">
      <c r="A185" s="89"/>
      <c r="B185" s="44"/>
      <c r="C185" s="45"/>
      <c r="D185" s="46"/>
      <c r="E185" s="44"/>
      <c r="F185" s="44"/>
    </row>
    <row r="186" spans="1:6" ht="13.5" customHeight="1">
      <c r="A186" s="90" t="s">
        <v>97</v>
      </c>
      <c r="B186" s="47" t="s">
        <v>98</v>
      </c>
      <c r="C186" s="67" t="s">
        <v>319</v>
      </c>
      <c r="D186" s="68">
        <v>-967400</v>
      </c>
      <c r="E186" s="68">
        <v>4061518.58</v>
      </c>
      <c r="F186" s="69" t="s">
        <v>99</v>
      </c>
    </row>
    <row r="187" ht="12.75" customHeight="1">
      <c r="A187" s="91"/>
    </row>
    <row r="188" ht="12.75" customHeight="1">
      <c r="A188" s="70"/>
    </row>
    <row r="189" ht="12.75" customHeight="1">
      <c r="A189" s="70"/>
    </row>
    <row r="190" ht="12.75" customHeight="1">
      <c r="A190" s="70"/>
    </row>
    <row r="191" ht="12.75" customHeight="1">
      <c r="A191" s="70"/>
    </row>
    <row r="192" ht="12.75" customHeight="1">
      <c r="A192" s="70"/>
    </row>
    <row r="193" ht="12.75" customHeight="1">
      <c r="A193" s="70"/>
    </row>
    <row r="194" ht="12.75" customHeight="1">
      <c r="A194" s="70"/>
    </row>
    <row r="195" ht="12.75" customHeight="1">
      <c r="A195" s="70"/>
    </row>
    <row r="196" ht="12.75" customHeight="1">
      <c r="A196" s="70"/>
    </row>
    <row r="197" ht="12.75" customHeight="1">
      <c r="A197" s="70"/>
    </row>
    <row r="198" ht="12.75" customHeight="1">
      <c r="A198" s="70"/>
    </row>
    <row r="199" ht="12.75" customHeight="1">
      <c r="A199" s="70"/>
    </row>
    <row r="200" ht="12.75" customHeight="1">
      <c r="A200" s="70"/>
    </row>
    <row r="201" ht="12.75" customHeight="1">
      <c r="A201" s="70"/>
    </row>
    <row r="202" ht="12.75" customHeight="1">
      <c r="A202" s="70"/>
    </row>
    <row r="203" ht="12.75" customHeight="1">
      <c r="A203" s="70"/>
    </row>
    <row r="204" ht="12.75" customHeight="1">
      <c r="A204" s="70"/>
    </row>
    <row r="205" ht="12.75" customHeight="1">
      <c r="A205" s="70"/>
    </row>
    <row r="206" ht="12.75" customHeight="1">
      <c r="A206" s="70"/>
    </row>
    <row r="207" ht="12.75" customHeight="1">
      <c r="A207" s="70"/>
    </row>
    <row r="208" ht="12.75" customHeight="1">
      <c r="A208" s="70"/>
    </row>
    <row r="209" ht="12.75" customHeight="1">
      <c r="A209" s="70"/>
    </row>
    <row r="210" ht="12.75" customHeight="1">
      <c r="A210" s="70"/>
    </row>
    <row r="211" ht="12.75" customHeight="1">
      <c r="A211" s="70"/>
    </row>
    <row r="212" ht="12.75" customHeight="1">
      <c r="A212" s="70"/>
    </row>
    <row r="213" ht="12.75" customHeight="1">
      <c r="A213" s="70"/>
    </row>
    <row r="214" ht="12.75" customHeight="1">
      <c r="A214" s="70"/>
    </row>
    <row r="215" ht="12.75" customHeight="1">
      <c r="A215" s="70"/>
    </row>
    <row r="216" ht="12.75" customHeight="1">
      <c r="A216" s="70"/>
    </row>
    <row r="217" ht="12.75" customHeight="1">
      <c r="A217" s="70"/>
    </row>
    <row r="218" ht="12.75" customHeight="1">
      <c r="A218" s="70"/>
    </row>
    <row r="219" ht="12.75" customHeight="1">
      <c r="A219" s="70"/>
    </row>
    <row r="220" ht="12.75" customHeight="1">
      <c r="A220" s="70"/>
    </row>
  </sheetData>
  <sheetProtection/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16" right="0.22" top="0.16" bottom="0.17" header="0.1968503937007874" footer="0.17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100</v>
      </c>
      <c r="B1" s="148"/>
      <c r="C1" s="148"/>
      <c r="D1" s="148"/>
      <c r="E1" s="148"/>
      <c r="F1" s="148"/>
    </row>
    <row r="2" spans="1:6" ht="12.75" customHeight="1">
      <c r="A2" s="125" t="s">
        <v>101</v>
      </c>
      <c r="B2" s="125"/>
      <c r="C2" s="125"/>
      <c r="D2" s="125"/>
      <c r="E2" s="125"/>
      <c r="F2" s="125"/>
    </row>
    <row r="3" spans="1:6" ht="9" customHeight="1" thickBot="1">
      <c r="A3" s="5"/>
      <c r="B3" s="48"/>
      <c r="C3" s="33"/>
      <c r="D3" s="9"/>
      <c r="E3" s="9"/>
      <c r="F3" s="33"/>
    </row>
    <row r="4" spans="1:6" ht="13.5" customHeight="1">
      <c r="A4" s="129" t="s">
        <v>157</v>
      </c>
      <c r="B4" s="126" t="s">
        <v>158</v>
      </c>
      <c r="C4" s="149" t="s">
        <v>102</v>
      </c>
      <c r="D4" s="119" t="s">
        <v>160</v>
      </c>
      <c r="E4" s="119" t="s">
        <v>161</v>
      </c>
      <c r="F4" s="116" t="s">
        <v>162</v>
      </c>
    </row>
    <row r="5" spans="1:6" ht="4.5" customHeight="1">
      <c r="A5" s="130"/>
      <c r="B5" s="127"/>
      <c r="C5" s="150"/>
      <c r="D5" s="120"/>
      <c r="E5" s="120"/>
      <c r="F5" s="117"/>
    </row>
    <row r="6" spans="1:6" ht="6" customHeight="1">
      <c r="A6" s="130"/>
      <c r="B6" s="127"/>
      <c r="C6" s="150"/>
      <c r="D6" s="120"/>
      <c r="E6" s="120"/>
      <c r="F6" s="117"/>
    </row>
    <row r="7" spans="1:6" ht="4.5" customHeight="1">
      <c r="A7" s="130"/>
      <c r="B7" s="127"/>
      <c r="C7" s="150"/>
      <c r="D7" s="120"/>
      <c r="E7" s="120"/>
      <c r="F7" s="117"/>
    </row>
    <row r="8" spans="1:6" ht="6" customHeight="1">
      <c r="A8" s="130"/>
      <c r="B8" s="127"/>
      <c r="C8" s="150"/>
      <c r="D8" s="120"/>
      <c r="E8" s="120"/>
      <c r="F8" s="117"/>
    </row>
    <row r="9" spans="1:6" ht="6" customHeight="1">
      <c r="A9" s="130"/>
      <c r="B9" s="127"/>
      <c r="C9" s="150"/>
      <c r="D9" s="120"/>
      <c r="E9" s="120"/>
      <c r="F9" s="117"/>
    </row>
    <row r="10" spans="1:6" ht="18" customHeight="1">
      <c r="A10" s="131"/>
      <c r="B10" s="128"/>
      <c r="C10" s="151"/>
      <c r="D10" s="121"/>
      <c r="E10" s="121"/>
      <c r="F10" s="11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163</v>
      </c>
      <c r="E11" s="34" t="s">
        <v>164</v>
      </c>
      <c r="F11" s="23" t="s">
        <v>165</v>
      </c>
    </row>
    <row r="12" spans="1:6" ht="34.5" customHeight="1">
      <c r="A12" s="49" t="s">
        <v>103</v>
      </c>
      <c r="B12" s="50" t="s">
        <v>104</v>
      </c>
      <c r="C12" s="104" t="s">
        <v>319</v>
      </c>
      <c r="D12" s="105">
        <v>967400</v>
      </c>
      <c r="E12" s="105">
        <f>E18</f>
        <v>-4061518.580000002</v>
      </c>
      <c r="F12" s="106" t="s">
        <v>319</v>
      </c>
    </row>
    <row r="13" spans="1:6" ht="12.75">
      <c r="A13" s="51" t="s">
        <v>169</v>
      </c>
      <c r="B13" s="52"/>
      <c r="C13" s="107"/>
      <c r="D13" s="108"/>
      <c r="E13" s="108"/>
      <c r="F13" s="109"/>
    </row>
    <row r="14" spans="1:6" ht="31.5" customHeight="1">
      <c r="A14" s="35" t="s">
        <v>105</v>
      </c>
      <c r="B14" s="53" t="s">
        <v>106</v>
      </c>
      <c r="C14" s="110" t="s">
        <v>319</v>
      </c>
      <c r="D14" s="60" t="s">
        <v>180</v>
      </c>
      <c r="E14" s="60" t="s">
        <v>180</v>
      </c>
      <c r="F14" s="62" t="s">
        <v>180</v>
      </c>
    </row>
    <row r="15" spans="1:6" ht="19.5" customHeight="1">
      <c r="A15" s="51" t="s">
        <v>107</v>
      </c>
      <c r="B15" s="52"/>
      <c r="C15" s="107"/>
      <c r="D15" s="108"/>
      <c r="E15" s="108"/>
      <c r="F15" s="109"/>
    </row>
    <row r="16" spans="1:6" ht="31.5" customHeight="1">
      <c r="A16" s="35" t="s">
        <v>108</v>
      </c>
      <c r="B16" s="53" t="s">
        <v>109</v>
      </c>
      <c r="C16" s="110" t="s">
        <v>319</v>
      </c>
      <c r="D16" s="60" t="s">
        <v>180</v>
      </c>
      <c r="E16" s="60" t="s">
        <v>180</v>
      </c>
      <c r="F16" s="62" t="s">
        <v>180</v>
      </c>
    </row>
    <row r="17" spans="1:6" ht="21.75" customHeight="1">
      <c r="A17" s="51" t="s">
        <v>107</v>
      </c>
      <c r="B17" s="52"/>
      <c r="C17" s="107"/>
      <c r="D17" s="108"/>
      <c r="E17" s="108"/>
      <c r="F17" s="109"/>
    </row>
    <row r="18" spans="1:6" ht="19.5" customHeight="1">
      <c r="A18" s="49" t="s">
        <v>110</v>
      </c>
      <c r="B18" s="50" t="s">
        <v>111</v>
      </c>
      <c r="C18" s="104" t="s">
        <v>514</v>
      </c>
      <c r="D18" s="105">
        <f>D19</f>
        <v>967400</v>
      </c>
      <c r="E18" s="105">
        <f>E23+E24</f>
        <v>-4061518.580000002</v>
      </c>
      <c r="F18" s="106">
        <f>D18+E18</f>
        <v>-3094118.580000002</v>
      </c>
    </row>
    <row r="19" spans="1:6" ht="33" customHeight="1">
      <c r="A19" s="49" t="s">
        <v>112</v>
      </c>
      <c r="B19" s="50" t="s">
        <v>111</v>
      </c>
      <c r="C19" s="104" t="s">
        <v>515</v>
      </c>
      <c r="D19" s="105">
        <f>D20+D25</f>
        <v>967400</v>
      </c>
      <c r="E19" s="105">
        <f>E23+E24</f>
        <v>-4061518.580000002</v>
      </c>
      <c r="F19" s="106">
        <f>E19+D19</f>
        <v>-3094118.580000002</v>
      </c>
    </row>
    <row r="20" spans="1:6" ht="24" customHeight="1">
      <c r="A20" s="49" t="s">
        <v>113</v>
      </c>
      <c r="B20" s="50" t="s">
        <v>114</v>
      </c>
      <c r="C20" s="104" t="s">
        <v>516</v>
      </c>
      <c r="D20" s="105">
        <v>-68257600</v>
      </c>
      <c r="E20" s="105">
        <v>-17618834.94</v>
      </c>
      <c r="F20" s="106" t="s">
        <v>99</v>
      </c>
    </row>
    <row r="21" spans="1:6" ht="27" customHeight="1">
      <c r="A21" s="24" t="s">
        <v>517</v>
      </c>
      <c r="B21" s="25" t="s">
        <v>114</v>
      </c>
      <c r="C21" s="111" t="s">
        <v>0</v>
      </c>
      <c r="D21" s="105">
        <v>-68257600</v>
      </c>
      <c r="E21" s="105">
        <v>-17618834.94</v>
      </c>
      <c r="F21" s="66" t="s">
        <v>99</v>
      </c>
    </row>
    <row r="22" spans="1:6" ht="33" customHeight="1">
      <c r="A22" s="24" t="s">
        <v>1</v>
      </c>
      <c r="B22" s="25" t="s">
        <v>114</v>
      </c>
      <c r="C22" s="111" t="s">
        <v>2</v>
      </c>
      <c r="D22" s="105">
        <v>-68257600</v>
      </c>
      <c r="E22" s="105">
        <v>-17618834.94</v>
      </c>
      <c r="F22" s="66"/>
    </row>
    <row r="23" spans="1:6" ht="33" customHeight="1">
      <c r="A23" s="24" t="s">
        <v>115</v>
      </c>
      <c r="B23" s="25" t="s">
        <v>114</v>
      </c>
      <c r="C23" s="111" t="s">
        <v>3</v>
      </c>
      <c r="D23" s="105">
        <v>-68257600</v>
      </c>
      <c r="E23" s="105">
        <v>-17618834.94</v>
      </c>
      <c r="F23" s="66"/>
    </row>
    <row r="24" spans="1:6" ht="24" customHeight="1">
      <c r="A24" s="49" t="s">
        <v>116</v>
      </c>
      <c r="B24" s="50" t="s">
        <v>117</v>
      </c>
      <c r="C24" s="104" t="s">
        <v>4</v>
      </c>
      <c r="D24" s="112">
        <v>69225000</v>
      </c>
      <c r="E24" s="112">
        <v>13557316.36</v>
      </c>
      <c r="F24" s="106" t="s">
        <v>99</v>
      </c>
    </row>
    <row r="25" spans="1:6" ht="24.75" customHeight="1">
      <c r="A25" s="24" t="s">
        <v>5</v>
      </c>
      <c r="B25" s="50"/>
      <c r="C25" s="111" t="s">
        <v>6</v>
      </c>
      <c r="D25" s="112">
        <v>69225000</v>
      </c>
      <c r="E25" s="112">
        <v>13557316.36</v>
      </c>
      <c r="F25" s="106"/>
    </row>
    <row r="26" spans="1:6" ht="23.25" customHeight="1">
      <c r="A26" s="24" t="s">
        <v>7</v>
      </c>
      <c r="B26" s="50"/>
      <c r="C26" s="111" t="s">
        <v>8</v>
      </c>
      <c r="D26" s="112">
        <v>69225000</v>
      </c>
      <c r="E26" s="112">
        <v>13557316.36</v>
      </c>
      <c r="F26" s="106"/>
    </row>
    <row r="27" spans="1:6" ht="31.5" customHeight="1" thickBot="1">
      <c r="A27" s="24" t="s">
        <v>118</v>
      </c>
      <c r="B27" s="25" t="s">
        <v>117</v>
      </c>
      <c r="C27" s="111" t="s">
        <v>9</v>
      </c>
      <c r="D27" s="112">
        <v>69225000</v>
      </c>
      <c r="E27" s="112">
        <v>13557316.36</v>
      </c>
      <c r="F27" s="66" t="s">
        <v>99</v>
      </c>
    </row>
    <row r="28" spans="1:6" ht="12.75" customHeight="1">
      <c r="A28" s="54"/>
      <c r="B28" s="55"/>
      <c r="C28" s="56"/>
      <c r="D28" s="57"/>
      <c r="E28" s="57"/>
      <c r="F28" s="58"/>
    </row>
    <row r="31" spans="1:3" ht="12.75" customHeight="1">
      <c r="A31" s="113" t="s">
        <v>10</v>
      </c>
      <c r="B31" s="113"/>
      <c r="C31" s="114" t="s">
        <v>11</v>
      </c>
    </row>
    <row r="32" spans="1:3" ht="12.75" customHeight="1">
      <c r="A32" s="113"/>
      <c r="B32" s="113"/>
      <c r="C32" s="113"/>
    </row>
    <row r="33" spans="1:3" ht="12.75" customHeight="1">
      <c r="A33" s="113"/>
      <c r="B33" s="113"/>
      <c r="C33" s="113"/>
    </row>
    <row r="34" spans="1:3" ht="12.75" customHeight="1">
      <c r="A34" s="113" t="s">
        <v>12</v>
      </c>
      <c r="B34" s="113"/>
      <c r="C34" s="114" t="s">
        <v>13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119</v>
      </c>
      <c r="B1" t="s">
        <v>164</v>
      </c>
    </row>
    <row r="2" spans="1:2" ht="12.75">
      <c r="A2" t="s">
        <v>120</v>
      </c>
      <c r="B2" t="s">
        <v>121</v>
      </c>
    </row>
    <row r="3" spans="1:2" ht="12.75">
      <c r="A3" t="s">
        <v>122</v>
      </c>
      <c r="B3" t="s">
        <v>139</v>
      </c>
    </row>
    <row r="4" spans="1:2" ht="12.75">
      <c r="A4" t="s">
        <v>123</v>
      </c>
      <c r="B4" t="s">
        <v>141</v>
      </c>
    </row>
    <row r="5" spans="1:2" ht="12.75">
      <c r="A5" t="s">
        <v>124</v>
      </c>
      <c r="B5" t="s">
        <v>125</v>
      </c>
    </row>
    <row r="6" spans="1:2" ht="12.75">
      <c r="A6" t="s">
        <v>126</v>
      </c>
    </row>
    <row r="7" spans="1:2" ht="12.75">
      <c r="A7" t="s">
        <v>127</v>
      </c>
    </row>
    <row r="8" spans="1:2" ht="12.75">
      <c r="A8" t="s">
        <v>128</v>
      </c>
      <c r="B8" t="s">
        <v>129</v>
      </c>
    </row>
    <row r="9" spans="1:2" ht="12.75">
      <c r="A9" t="s">
        <v>130</v>
      </c>
      <c r="B9" t="s">
        <v>131</v>
      </c>
    </row>
    <row r="10" spans="1:2" ht="12.75">
      <c r="A10" t="s">
        <v>132</v>
      </c>
      <c r="B10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rep:2.45.0.188</dc:description>
  <cp:lastModifiedBy>Пользователь Windows</cp:lastModifiedBy>
  <cp:lastPrinted>2018-10-09T05:34:56Z</cp:lastPrinted>
  <dcterms:created xsi:type="dcterms:W3CDTF">2018-10-02T09:36:25Z</dcterms:created>
  <dcterms:modified xsi:type="dcterms:W3CDTF">2018-10-10T07:23:49Z</dcterms:modified>
  <cp:category/>
  <cp:version/>
  <cp:contentType/>
  <cp:contentStatus/>
</cp:coreProperties>
</file>